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10331/Desktop/"/>
    </mc:Choice>
  </mc:AlternateContent>
  <xr:revisionPtr revIDLastSave="0" documentId="13_ncr:1_{81D03B3E-DDAD-1F45-9240-455EFEFB156F}" xr6:coauthVersionLast="47" xr6:coauthVersionMax="47" xr10:uidLastSave="{00000000-0000-0000-0000-000000000000}"/>
  <workbookProtection workbookAlgorithmName="SHA-512" workbookHashValue="Net9WQb4ijgNWnLnAdXWlZEb4lafNCFw+oG+bOtHCFS5VsvKciHXrP8+d2pDYpGMZgnjxrUM8Bqu9O+Xt7Ql0w==" workbookSaltValue="2Sd6PXUnMz4kcHGawr4AMw==" workbookSpinCount="100000" lockStructure="1"/>
  <bookViews>
    <workbookView xWindow="31360" yWindow="500" windowWidth="24040" windowHeight="26500" xr2:uid="{A732EA66-4795-B74F-BE4E-D16484A469D5}"/>
  </bookViews>
  <sheets>
    <sheet name="ICT-Infrastruktur" sheetId="1" r:id="rId1"/>
    <sheet name="Preisblatt" sheetId="3" r:id="rId2"/>
  </sheets>
  <definedNames>
    <definedName name="_xlnm.Print_Area" localSheetId="0">'ICT-Infrastruktur'!$A$1:$H$57</definedName>
    <definedName name="_xlnm.Print_Area" localSheetId="1">Preisblatt!$A$1:$D$42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G50" i="1"/>
  <c r="D50" i="1"/>
  <c r="E50" i="1" s="1"/>
  <c r="G49" i="1"/>
  <c r="G46" i="1"/>
  <c r="G45" i="1"/>
  <c r="D46" i="1"/>
  <c r="E46" i="1" s="1"/>
  <c r="D45" i="1"/>
  <c r="E45" i="1" s="1"/>
  <c r="G42" i="1"/>
  <c r="G38" i="1"/>
  <c r="G37" i="1"/>
  <c r="G36" i="1"/>
  <c r="G35" i="1"/>
  <c r="G32" i="1"/>
  <c r="G31" i="1"/>
  <c r="G30" i="1"/>
  <c r="G26" i="1"/>
  <c r="E25" i="1"/>
  <c r="A21" i="1"/>
  <c r="A20" i="1"/>
  <c r="A19" i="1"/>
  <c r="A18" i="1"/>
  <c r="A17" i="1"/>
  <c r="A15" i="1"/>
  <c r="A14" i="1"/>
  <c r="A13" i="1"/>
  <c r="A12" i="1"/>
  <c r="A11" i="1"/>
  <c r="A10" i="1"/>
  <c r="D31" i="1"/>
  <c r="E31" i="1" s="1"/>
  <c r="D32" i="1"/>
  <c r="E32" i="1" s="1"/>
  <c r="G10" i="1"/>
  <c r="G11" i="1"/>
  <c r="G12" i="1"/>
  <c r="G13" i="1"/>
  <c r="G19" i="1"/>
  <c r="G20" i="1"/>
  <c r="G21" i="1"/>
  <c r="D21" i="1"/>
  <c r="E21" i="1" s="1"/>
  <c r="D10" i="1"/>
  <c r="E10" i="1" s="1"/>
  <c r="G18" i="1"/>
  <c r="G14" i="1"/>
  <c r="D52" i="1"/>
  <c r="E52" i="1" s="1"/>
  <c r="D49" i="1"/>
  <c r="E49" i="1" s="1"/>
  <c r="D42" i="1"/>
  <c r="E42" i="1" s="1"/>
  <c r="D36" i="1"/>
  <c r="E36" i="1" s="1"/>
  <c r="D37" i="1"/>
  <c r="E37" i="1" s="1"/>
  <c r="D38" i="1"/>
  <c r="E38" i="1" s="1"/>
  <c r="D35" i="1"/>
  <c r="E35" i="1" s="1"/>
  <c r="G15" i="1"/>
  <c r="G17" i="1"/>
  <c r="D30" i="1"/>
  <c r="E30" i="1" s="1"/>
  <c r="D11" i="1"/>
  <c r="E11" i="1" s="1"/>
  <c r="D12" i="1"/>
  <c r="E12" i="1" s="1"/>
  <c r="D13" i="1"/>
  <c r="E13" i="1" s="1"/>
  <c r="D14" i="1"/>
  <c r="E14" i="1" s="1"/>
  <c r="D15" i="1"/>
  <c r="E15" i="1" s="1"/>
  <c r="D17" i="1"/>
  <c r="E17" i="1" s="1"/>
  <c r="D18" i="1"/>
  <c r="E18" i="1" s="1"/>
  <c r="D19" i="1"/>
  <c r="E19" i="1" s="1"/>
  <c r="D20" i="1"/>
  <c r="E20" i="1" s="1"/>
  <c r="E56" i="1" l="1"/>
  <c r="E55" i="1"/>
</calcChain>
</file>

<file path=xl/sharedStrings.xml><?xml version="1.0" encoding="utf-8"?>
<sst xmlns="http://schemas.openxmlformats.org/spreadsheetml/2006/main" count="78" uniqueCount="59">
  <si>
    <t xml:space="preserve">ICT-Infrastruktur  für Primarschulen </t>
  </si>
  <si>
    <t>ICT-Infrastruktur</t>
  </si>
  <si>
    <t>Unterhalt, Support</t>
  </si>
  <si>
    <t>Anzahl</t>
  </si>
  <si>
    <t>Einzelpreis</t>
  </si>
  <si>
    <t>einmalig</t>
  </si>
  <si>
    <t>jährlich</t>
  </si>
  <si>
    <t>Ausstattung</t>
  </si>
  <si>
    <t>Tastaturhülle</t>
  </si>
  <si>
    <t>Hülle ohne Tastatur</t>
  </si>
  <si>
    <t>Kopfhörer (kabelgebunden)</t>
  </si>
  <si>
    <t>Erstkonfiguration Geräte</t>
  </si>
  <si>
    <t>Ext. Fachsupport ICT-Infrastruktur</t>
  </si>
  <si>
    <t>Infrastruktur</t>
  </si>
  <si>
    <t>Vernetzung</t>
  </si>
  <si>
    <t>WLAN/LAN pauschal pro Raum</t>
  </si>
  <si>
    <t>Internet-Anschluss</t>
  </si>
  <si>
    <t>Firewall/Contentfilter</t>
  </si>
  <si>
    <t>Präsentationtechnologie</t>
  </si>
  <si>
    <t>Beamer/Projektionswand</t>
  </si>
  <si>
    <t>Grossbildschirm</t>
  </si>
  <si>
    <t>Lautsprecher leistungsfähig</t>
  </si>
  <si>
    <t>Verbindung drahtlos</t>
  </si>
  <si>
    <t>Speicher</t>
  </si>
  <si>
    <t>Clouddienst</t>
  </si>
  <si>
    <t>Software</t>
  </si>
  <si>
    <t>Anwendungssoftware</t>
  </si>
  <si>
    <t>Lernprgramme, Apps (pauschal)</t>
  </si>
  <si>
    <t xml:space="preserve">Schulung </t>
  </si>
  <si>
    <t>Anschaffung</t>
  </si>
  <si>
    <t>Preis pro Stück</t>
  </si>
  <si>
    <t>Tablets SuS</t>
  </si>
  <si>
    <t>Tablets L/SL</t>
  </si>
  <si>
    <t>Notebooks L/SL</t>
  </si>
  <si>
    <t>Desktops L/SL</t>
  </si>
  <si>
    <t>Monitore L/SL</t>
  </si>
  <si>
    <t>BYOD L/SL</t>
  </si>
  <si>
    <t xml:space="preserve">Firewall/Contentfilter </t>
  </si>
  <si>
    <t>Unterhalt/Support</t>
  </si>
  <si>
    <t>Adapter für Beamer (optional)</t>
  </si>
  <si>
    <t>Ladestation (optional)</t>
  </si>
  <si>
    <t>Reserve für Anpassungen</t>
  </si>
  <si>
    <t>Gesamtkosten:</t>
  </si>
  <si>
    <t>einmalig:</t>
  </si>
  <si>
    <t>jährlich wiederkehrend:</t>
  </si>
  <si>
    <t>Bemerkungen</t>
  </si>
  <si>
    <t>stark abhängig vom Ausbauzustand der Schulbauten</t>
  </si>
  <si>
    <t>zum Beispiel Apple TV</t>
  </si>
  <si>
    <t>Preis pro Jahr und Einheit</t>
  </si>
  <si>
    <t>stark abhängig vom Anbieter, wird meist pro  Lehrperson oder User berechnet.</t>
  </si>
  <si>
    <t>Lernprogramme, Apps</t>
  </si>
  <si>
    <t>Multifunktionsdrucker</t>
  </si>
  <si>
    <t>Drucker</t>
  </si>
  <si>
    <t>Officedrucker</t>
  </si>
  <si>
    <r>
      <rPr>
        <b/>
        <sz val="12"/>
        <color theme="1"/>
        <rFont val="Arial"/>
        <family val="2"/>
      </rPr>
      <t>Anleitung</t>
    </r>
    <r>
      <rPr>
        <sz val="11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-  Lassen Sie sich die Positionen von Ihrem Anbieter offerieren, die Angaben sind nur exemplarisch und grob geschätzt.
-  Füllen Sie zuerst die Einzelpreise auf der Registerkarte Preisblatt aus. 
-  Füllen Sie danach die blau hinterlegten Felder auf der Registerkarte «ICT-Infrastruktur» aus
-  Es sind ausschliesslich die blau und grün eingefärbten Felder änderbar, die restlichen Felder sind schreibgeschützt. 
-  Beachten Sie:  Personalkosten für den tech. und päd. ICT-Support müssen separat berechnet werden.</t>
    </r>
  </si>
  <si>
    <t>Vers. 1.1 06/2022</t>
  </si>
  <si>
    <r>
      <t xml:space="preserve">Ausstattung </t>
    </r>
    <r>
      <rPr>
        <sz val="12"/>
        <color theme="1"/>
        <rFont val="Arial"/>
        <family val="2"/>
      </rPr>
      <t>(Leitfaden* S. 16)</t>
    </r>
  </si>
  <si>
    <r>
      <t xml:space="preserve">Infrastruktur </t>
    </r>
    <r>
      <rPr>
        <sz val="12"/>
        <color theme="1"/>
        <rFont val="Arial"/>
        <family val="2"/>
      </rPr>
      <t>(Leitfaden* S. 20)</t>
    </r>
  </si>
  <si>
    <t>*Leitfaden ICT-Infrastruktur für Primarschulen, Liestal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</si>
</sst>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9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2" fontId="2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2" fontId="2" fillId="0" borderId="1" xfId="0" applyNumberFormat="1" applyFont="1" applyBorder="1"/>
    <xf numFmtId="4" fontId="2" fillId="0" borderId="0" xfId="0" applyNumberFormat="1" applyFont="1"/>
    <xf numFmtId="2" fontId="4" fillId="0" borderId="0" xfId="0" applyNumberFormat="1" applyFont="1"/>
    <xf numFmtId="0" fontId="3" fillId="4" borderId="0" xfId="0" applyFont="1" applyFill="1"/>
    <xf numFmtId="2" fontId="3" fillId="4" borderId="0" xfId="0" applyNumberFormat="1" applyFont="1" applyFill="1"/>
    <xf numFmtId="4" fontId="3" fillId="4" borderId="0" xfId="0" applyNumberFormat="1" applyFont="1" applyFill="1"/>
    <xf numFmtId="2" fontId="3" fillId="4" borderId="0" xfId="0" applyNumberFormat="1" applyFont="1" applyFill="1" applyAlignment="1">
      <alignment wrapText="1"/>
    </xf>
    <xf numFmtId="4" fontId="2" fillId="0" borderId="1" xfId="0" applyNumberFormat="1" applyFont="1" applyBorder="1"/>
    <xf numFmtId="0" fontId="2" fillId="0" borderId="0" xfId="0" applyFont="1" applyAlignment="1">
      <alignment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top" wrapText="1" shrinkToFit="1"/>
    </xf>
    <xf numFmtId="4" fontId="2" fillId="2" borderId="1" xfId="0" applyNumberFormat="1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vertical="top"/>
    </xf>
    <xf numFmtId="0" fontId="7" fillId="0" borderId="0" xfId="0" applyFont="1"/>
    <xf numFmtId="0" fontId="8" fillId="0" borderId="0" xfId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182789</xdr:rowOff>
    </xdr:from>
    <xdr:to>
      <xdr:col>7</xdr:col>
      <xdr:colOff>202423</xdr:colOff>
      <xdr:row>0</xdr:row>
      <xdr:rowOff>902899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B348D7-1C49-11B5-879A-D7A6B9E4D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82789"/>
          <a:ext cx="2723866" cy="7227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selland.ch/politik-und-behorden/direktionen/bildungs-kultur-und-sportdirektion/dienstleistungen-und-angebote/informatik-schulen-bl/ict-bildung/downloads/downloads-1/it-infrastruktur-primarschulen-leitfad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8735-88BC-CE41-9280-6FCF6A160231}">
  <sheetPr>
    <pageSetUpPr fitToPage="1"/>
  </sheetPr>
  <dimension ref="A1:Q58"/>
  <sheetViews>
    <sheetView tabSelected="1" workbookViewId="0">
      <selection activeCell="C10" sqref="C10"/>
    </sheetView>
  </sheetViews>
  <sheetFormatPr baseColWidth="10" defaultColWidth="11" defaultRowHeight="16" x14ac:dyDescent="0.2"/>
  <cols>
    <col min="1" max="1" width="28.6640625" style="6" bestFit="1" customWidth="1"/>
    <col min="2" max="2" width="2.1640625" style="6" customWidth="1"/>
    <col min="3" max="3" width="7.6640625" style="6" bestFit="1" customWidth="1"/>
    <col min="4" max="4" width="18.83203125" style="5" customWidth="1"/>
    <col min="5" max="5" width="16.83203125" style="5" customWidth="1"/>
    <col min="6" max="6" width="10.33203125" style="5" customWidth="1"/>
    <col min="7" max="7" width="24.5" style="5" bestFit="1" customWidth="1"/>
    <col min="8" max="8" width="3.6640625" style="5" customWidth="1"/>
    <col min="9" max="9" width="20.83203125" style="5" customWidth="1"/>
    <col min="10" max="10" width="11.6640625" style="6" customWidth="1"/>
    <col min="11" max="11" width="13" style="6" customWidth="1"/>
    <col min="12" max="12" width="3.6640625" style="6" customWidth="1"/>
    <col min="13" max="13" width="14.5" style="6" customWidth="1"/>
    <col min="14" max="16384" width="11" style="6"/>
  </cols>
  <sheetData>
    <row r="1" spans="1:17" ht="73" customHeight="1" x14ac:dyDescent="0.2">
      <c r="A1" s="34" t="s">
        <v>0</v>
      </c>
      <c r="B1" s="34"/>
      <c r="C1" s="34"/>
      <c r="D1" s="34"/>
      <c r="E1" s="34"/>
      <c r="F1" s="34"/>
      <c r="G1" s="34"/>
      <c r="H1" s="4"/>
    </row>
    <row r="2" spans="1:17" ht="20" x14ac:dyDescent="0.2">
      <c r="A2" s="36" t="s">
        <v>54</v>
      </c>
      <c r="B2" s="37"/>
      <c r="C2" s="37"/>
      <c r="D2" s="37"/>
      <c r="E2" s="37"/>
      <c r="F2" s="37"/>
      <c r="G2" s="37"/>
      <c r="H2" s="4"/>
    </row>
    <row r="3" spans="1:17" ht="42" customHeight="1" x14ac:dyDescent="0.2">
      <c r="A3" s="37"/>
      <c r="B3" s="37"/>
      <c r="C3" s="37"/>
      <c r="D3" s="37"/>
      <c r="E3" s="37"/>
      <c r="F3" s="37"/>
      <c r="G3" s="37"/>
      <c r="H3" s="17"/>
      <c r="I3" s="17"/>
      <c r="J3" s="17"/>
    </row>
    <row r="4" spans="1:17" x14ac:dyDescent="0.2">
      <c r="A4" s="37"/>
      <c r="B4" s="37"/>
      <c r="C4" s="37"/>
      <c r="D4" s="37"/>
      <c r="E4" s="37"/>
      <c r="F4" s="37"/>
      <c r="G4" s="37"/>
      <c r="H4" s="17"/>
      <c r="I4" s="17"/>
      <c r="J4" s="17"/>
    </row>
    <row r="5" spans="1:17" ht="36" customHeight="1" x14ac:dyDescent="0.2">
      <c r="A5" s="37"/>
      <c r="B5" s="37"/>
      <c r="C5" s="37"/>
      <c r="D5" s="37"/>
      <c r="E5" s="37"/>
      <c r="F5" s="37"/>
      <c r="G5" s="37"/>
      <c r="H5" s="3"/>
      <c r="I5" s="35"/>
      <c r="J5" s="35"/>
      <c r="K5" s="35"/>
      <c r="L5" s="35"/>
      <c r="M5" s="35"/>
      <c r="N5" s="35"/>
      <c r="O5" s="35"/>
      <c r="P5" s="35"/>
      <c r="Q5" s="35"/>
    </row>
    <row r="6" spans="1:17" ht="12" customHeight="1" x14ac:dyDescent="0.2">
      <c r="A6" s="27"/>
      <c r="B6" s="27"/>
      <c r="C6" s="27"/>
      <c r="D6" s="27"/>
      <c r="E6" s="27"/>
      <c r="F6" s="27"/>
      <c r="G6" s="27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9" customHeight="1" x14ac:dyDescent="0.2">
      <c r="A7" s="1" t="s">
        <v>1</v>
      </c>
      <c r="B7" s="1"/>
      <c r="C7" s="1"/>
      <c r="D7" s="1"/>
      <c r="E7" s="1"/>
      <c r="F7" s="1"/>
      <c r="G7" s="1" t="s">
        <v>2</v>
      </c>
      <c r="H7" s="8"/>
      <c r="I7" s="8"/>
      <c r="J7" s="8"/>
      <c r="K7" s="8"/>
      <c r="L7" s="8"/>
    </row>
    <row r="8" spans="1:17" x14ac:dyDescent="0.2">
      <c r="C8" s="25" t="s">
        <v>3</v>
      </c>
      <c r="D8" s="26" t="s">
        <v>4</v>
      </c>
      <c r="E8" s="26" t="s">
        <v>5</v>
      </c>
      <c r="F8" s="26"/>
      <c r="G8" s="26" t="s">
        <v>6</v>
      </c>
    </row>
    <row r="9" spans="1:17" ht="15.75" customHeight="1" x14ac:dyDescent="0.2">
      <c r="A9" s="7" t="s">
        <v>7</v>
      </c>
      <c r="B9" s="7"/>
      <c r="K9" s="5"/>
    </row>
    <row r="10" spans="1:17" x14ac:dyDescent="0.2">
      <c r="A10" s="6" t="str">
        <f>Preisblatt!A3</f>
        <v>Tablets SuS</v>
      </c>
      <c r="C10" s="30">
        <v>0</v>
      </c>
      <c r="D10" s="16">
        <f>Preisblatt!C3</f>
        <v>400</v>
      </c>
      <c r="E10" s="16">
        <f>C10*D10</f>
        <v>0</v>
      </c>
      <c r="G10" s="16">
        <f>C10*Preisblatt!D3</f>
        <v>0</v>
      </c>
      <c r="K10" s="5"/>
    </row>
    <row r="11" spans="1:17" x14ac:dyDescent="0.2">
      <c r="A11" s="6" t="str">
        <f>Preisblatt!A4</f>
        <v>Tablets L/SL</v>
      </c>
      <c r="C11" s="30">
        <v>0</v>
      </c>
      <c r="D11" s="16">
        <f>Preisblatt!C4</f>
        <v>400</v>
      </c>
      <c r="E11" s="16">
        <f t="shared" ref="E11:E21" si="0">C11*D11</f>
        <v>0</v>
      </c>
      <c r="G11" s="16">
        <f>C11*Preisblatt!D4</f>
        <v>0</v>
      </c>
      <c r="K11" s="5"/>
    </row>
    <row r="12" spans="1:17" x14ac:dyDescent="0.2">
      <c r="A12" s="6" t="str">
        <f>Preisblatt!A5</f>
        <v>Notebooks L/SL</v>
      </c>
      <c r="C12" s="30">
        <v>0</v>
      </c>
      <c r="D12" s="16">
        <f>Preisblatt!C5</f>
        <v>1100</v>
      </c>
      <c r="E12" s="16">
        <f t="shared" si="0"/>
        <v>0</v>
      </c>
      <c r="G12" s="16">
        <f>C12*Preisblatt!D5</f>
        <v>0</v>
      </c>
      <c r="K12" s="5"/>
    </row>
    <row r="13" spans="1:17" x14ac:dyDescent="0.2">
      <c r="A13" s="6" t="str">
        <f>Preisblatt!A6</f>
        <v>Desktops L/SL</v>
      </c>
      <c r="C13" s="30">
        <v>0</v>
      </c>
      <c r="D13" s="16">
        <f>Preisblatt!C6</f>
        <v>800</v>
      </c>
      <c r="E13" s="16">
        <f t="shared" si="0"/>
        <v>0</v>
      </c>
      <c r="G13" s="16">
        <f>C13*Preisblatt!D6</f>
        <v>0</v>
      </c>
      <c r="K13" s="5"/>
    </row>
    <row r="14" spans="1:17" ht="16" customHeight="1" x14ac:dyDescent="0.2">
      <c r="A14" s="6" t="str">
        <f>Preisblatt!A7</f>
        <v>Monitore L/SL</v>
      </c>
      <c r="C14" s="30">
        <v>0</v>
      </c>
      <c r="D14" s="16">
        <f>Preisblatt!C7</f>
        <v>300</v>
      </c>
      <c r="E14" s="16">
        <f t="shared" si="0"/>
        <v>0</v>
      </c>
      <c r="G14" s="16">
        <f>C14*Preisblatt!D7</f>
        <v>0</v>
      </c>
      <c r="K14" s="5"/>
    </row>
    <row r="15" spans="1:17" x14ac:dyDescent="0.2">
      <c r="A15" s="6" t="str">
        <f>Preisblatt!A8</f>
        <v>BYOD L/SL</v>
      </c>
      <c r="C15" s="30">
        <v>0</v>
      </c>
      <c r="D15" s="16">
        <f>Preisblatt!C8</f>
        <v>0</v>
      </c>
      <c r="E15" s="16">
        <f t="shared" si="0"/>
        <v>0</v>
      </c>
      <c r="G15" s="16">
        <f>C15*Preisblatt!D8</f>
        <v>0</v>
      </c>
    </row>
    <row r="16" spans="1:17" ht="16" customHeight="1" x14ac:dyDescent="0.2">
      <c r="G16" s="16"/>
      <c r="K16" s="1"/>
      <c r="L16" s="1"/>
      <c r="M16" s="1"/>
      <c r="N16" s="1"/>
      <c r="O16" s="1"/>
    </row>
    <row r="17" spans="1:17" ht="16" customHeight="1" x14ac:dyDescent="0.2">
      <c r="A17" s="6" t="str">
        <f>Preisblatt!A10</f>
        <v>Tastaturhülle</v>
      </c>
      <c r="C17" s="30">
        <v>0</v>
      </c>
      <c r="D17" s="16">
        <f>Preisblatt!C10</f>
        <v>100</v>
      </c>
      <c r="E17" s="16">
        <f t="shared" si="0"/>
        <v>0</v>
      </c>
      <c r="G17" s="16">
        <f>C17*Preisblatt!D10</f>
        <v>0</v>
      </c>
    </row>
    <row r="18" spans="1:17" x14ac:dyDescent="0.2">
      <c r="A18" s="6" t="str">
        <f>Preisblatt!A11</f>
        <v>Hülle ohne Tastatur</v>
      </c>
      <c r="C18" s="30">
        <v>0</v>
      </c>
      <c r="D18" s="16">
        <f>Preisblatt!C11</f>
        <v>40</v>
      </c>
      <c r="E18" s="16">
        <f t="shared" si="0"/>
        <v>0</v>
      </c>
      <c r="G18" s="16">
        <f>C18*Preisblatt!D11</f>
        <v>0</v>
      </c>
    </row>
    <row r="19" spans="1:17" ht="20" x14ac:dyDescent="0.2">
      <c r="A19" s="6" t="str">
        <f>Preisblatt!A12</f>
        <v>Kopfhörer (kabelgebunden)</v>
      </c>
      <c r="C19" s="30">
        <v>0</v>
      </c>
      <c r="D19" s="16">
        <f>Preisblatt!C12</f>
        <v>25</v>
      </c>
      <c r="E19" s="16">
        <f t="shared" si="0"/>
        <v>0</v>
      </c>
      <c r="G19" s="16">
        <f>C19*Preisblatt!D12</f>
        <v>0</v>
      </c>
      <c r="M19" s="1"/>
      <c r="N19" s="1"/>
      <c r="O19" s="1"/>
      <c r="P19" s="1"/>
      <c r="Q19" s="1"/>
    </row>
    <row r="20" spans="1:17" x14ac:dyDescent="0.2">
      <c r="A20" s="6" t="str">
        <f>Preisblatt!A13</f>
        <v>Adapter für Beamer (optional)</v>
      </c>
      <c r="C20" s="30">
        <v>0</v>
      </c>
      <c r="D20" s="16">
        <f>Preisblatt!C13</f>
        <v>30</v>
      </c>
      <c r="E20" s="16">
        <f t="shared" si="0"/>
        <v>0</v>
      </c>
      <c r="G20" s="16">
        <f>C20*Preisblatt!D13</f>
        <v>0</v>
      </c>
    </row>
    <row r="21" spans="1:17" x14ac:dyDescent="0.2">
      <c r="A21" s="6" t="str">
        <f>Preisblatt!A14</f>
        <v>Ladestation (optional)</v>
      </c>
      <c r="C21" s="30">
        <v>0</v>
      </c>
      <c r="D21" s="16">
        <f>Preisblatt!C14</f>
        <v>100</v>
      </c>
      <c r="E21" s="16">
        <f t="shared" si="0"/>
        <v>0</v>
      </c>
      <c r="G21" s="16">
        <f>C21*Preisblatt!D14</f>
        <v>0</v>
      </c>
    </row>
    <row r="23" spans="1:17" x14ac:dyDescent="0.2">
      <c r="A23" s="6" t="s">
        <v>41</v>
      </c>
      <c r="E23" s="28">
        <v>0</v>
      </c>
      <c r="F23" s="10"/>
      <c r="G23" s="29">
        <v>0</v>
      </c>
    </row>
    <row r="24" spans="1:17" x14ac:dyDescent="0.2">
      <c r="J24" s="5"/>
    </row>
    <row r="25" spans="1:17" x14ac:dyDescent="0.2">
      <c r="A25" s="6" t="s">
        <v>11</v>
      </c>
      <c r="E25" s="9">
        <f>Preisblatt!C16</f>
        <v>0</v>
      </c>
      <c r="K25" s="5"/>
    </row>
    <row r="26" spans="1:17" x14ac:dyDescent="0.2">
      <c r="A26" s="6" t="s">
        <v>12</v>
      </c>
      <c r="G26" s="16">
        <f>Preisblatt!D17</f>
        <v>0</v>
      </c>
    </row>
    <row r="27" spans="1:17" x14ac:dyDescent="0.2">
      <c r="J27" s="5"/>
      <c r="K27" s="5"/>
    </row>
    <row r="28" spans="1:17" x14ac:dyDescent="0.2">
      <c r="A28" s="7" t="s">
        <v>13</v>
      </c>
    </row>
    <row r="29" spans="1:17" x14ac:dyDescent="0.2">
      <c r="A29" s="7" t="s">
        <v>14</v>
      </c>
    </row>
    <row r="30" spans="1:17" x14ac:dyDescent="0.2">
      <c r="A30" s="6" t="s">
        <v>15</v>
      </c>
      <c r="C30" s="30">
        <v>0</v>
      </c>
      <c r="D30" s="16">
        <f>Preisblatt!C21</f>
        <v>1000</v>
      </c>
      <c r="E30" s="16">
        <f>C30*D30</f>
        <v>0</v>
      </c>
      <c r="G30" s="16">
        <f>Preisblatt!D21*C30</f>
        <v>0</v>
      </c>
      <c r="I30" s="35"/>
      <c r="J30" s="35"/>
      <c r="K30" s="35"/>
    </row>
    <row r="31" spans="1:17" x14ac:dyDescent="0.2">
      <c r="A31" s="6" t="s">
        <v>16</v>
      </c>
      <c r="C31" s="30">
        <v>0</v>
      </c>
      <c r="D31" s="16">
        <f>Preisblatt!C22</f>
        <v>1000</v>
      </c>
      <c r="E31" s="16">
        <f>C31*D31</f>
        <v>0</v>
      </c>
      <c r="G31" s="16">
        <f>Preisblatt!D22*C31</f>
        <v>0</v>
      </c>
      <c r="I31" s="35"/>
      <c r="J31" s="35"/>
      <c r="K31" s="35"/>
    </row>
    <row r="32" spans="1:17" x14ac:dyDescent="0.2">
      <c r="A32" s="6" t="s">
        <v>17</v>
      </c>
      <c r="C32" s="30">
        <v>0</v>
      </c>
      <c r="D32" s="16">
        <f>Preisblatt!C23</f>
        <v>1000</v>
      </c>
      <c r="E32" s="16">
        <f>C32*D32</f>
        <v>0</v>
      </c>
      <c r="G32" s="16">
        <f>Preisblatt!D23*C32</f>
        <v>0</v>
      </c>
      <c r="J32" s="8"/>
      <c r="K32" s="8"/>
    </row>
    <row r="34" spans="1:11" x14ac:dyDescent="0.2">
      <c r="A34" s="7" t="s">
        <v>18</v>
      </c>
      <c r="J34" s="5"/>
      <c r="K34" s="5"/>
    </row>
    <row r="35" spans="1:11" x14ac:dyDescent="0.2">
      <c r="A35" s="6" t="s">
        <v>19</v>
      </c>
      <c r="C35" s="30">
        <v>0</v>
      </c>
      <c r="D35" s="16">
        <f>Preisblatt!C26</f>
        <v>1500</v>
      </c>
      <c r="E35" s="16">
        <f>C35*D35</f>
        <v>0</v>
      </c>
      <c r="G35" s="16">
        <f>C35*Preisblatt!D26</f>
        <v>0</v>
      </c>
    </row>
    <row r="36" spans="1:11" x14ac:dyDescent="0.2">
      <c r="A36" s="6" t="s">
        <v>20</v>
      </c>
      <c r="C36" s="30">
        <v>0</v>
      </c>
      <c r="D36" s="16">
        <f>Preisblatt!C27</f>
        <v>2000</v>
      </c>
      <c r="E36" s="16">
        <f>C36*D36</f>
        <v>0</v>
      </c>
      <c r="G36" s="16">
        <f>C36*Preisblatt!D27</f>
        <v>0</v>
      </c>
    </row>
    <row r="37" spans="1:11" x14ac:dyDescent="0.2">
      <c r="A37" s="6" t="s">
        <v>21</v>
      </c>
      <c r="C37" s="30">
        <v>0</v>
      </c>
      <c r="D37" s="16">
        <f>Preisblatt!C28</f>
        <v>150</v>
      </c>
      <c r="E37" s="16">
        <f>C37*D37</f>
        <v>0</v>
      </c>
      <c r="G37" s="16">
        <f>C37*Preisblatt!D28</f>
        <v>0</v>
      </c>
    </row>
    <row r="38" spans="1:11" x14ac:dyDescent="0.2">
      <c r="A38" s="6" t="s">
        <v>22</v>
      </c>
      <c r="C38" s="30">
        <v>0</v>
      </c>
      <c r="D38" s="16">
        <f>Preisblatt!C29</f>
        <v>200</v>
      </c>
      <c r="E38" s="16">
        <f>C38*D38</f>
        <v>0</v>
      </c>
      <c r="G38" s="16">
        <f>C38*Preisblatt!D29</f>
        <v>0</v>
      </c>
    </row>
    <row r="41" spans="1:11" x14ac:dyDescent="0.2">
      <c r="A41" s="7" t="s">
        <v>23</v>
      </c>
    </row>
    <row r="42" spans="1:11" x14ac:dyDescent="0.2">
      <c r="A42" s="6" t="s">
        <v>24</v>
      </c>
      <c r="C42" s="30">
        <v>0</v>
      </c>
      <c r="D42" s="16">
        <f>Preisblatt!C32</f>
        <v>100</v>
      </c>
      <c r="E42" s="16">
        <f>C42*D42</f>
        <v>0</v>
      </c>
      <c r="G42" s="16">
        <f>C42*Preisblatt!D32</f>
        <v>0</v>
      </c>
    </row>
    <row r="43" spans="1:11" x14ac:dyDescent="0.2">
      <c r="H43" s="11"/>
    </row>
    <row r="44" spans="1:11" x14ac:dyDescent="0.2">
      <c r="A44" s="7" t="s">
        <v>52</v>
      </c>
    </row>
    <row r="45" spans="1:11" x14ac:dyDescent="0.2">
      <c r="A45" s="6" t="s">
        <v>51</v>
      </c>
      <c r="C45" s="30">
        <v>0</v>
      </c>
      <c r="D45" s="16">
        <f>Preisblatt!C35</f>
        <v>300</v>
      </c>
      <c r="E45" s="16">
        <f>C45*D45</f>
        <v>0</v>
      </c>
      <c r="F45" s="11"/>
      <c r="G45" s="16">
        <f>C45*Preisblatt!D35</f>
        <v>0</v>
      </c>
    </row>
    <row r="46" spans="1:11" x14ac:dyDescent="0.2">
      <c r="A46" s="6" t="s">
        <v>53</v>
      </c>
      <c r="C46" s="30">
        <v>0</v>
      </c>
      <c r="D46" s="16">
        <f>Preisblatt!C36</f>
        <v>300</v>
      </c>
      <c r="E46" s="16">
        <f>C46*D46</f>
        <v>0</v>
      </c>
      <c r="F46" s="11"/>
      <c r="G46" s="16">
        <f>C46*Preisblatt!D36</f>
        <v>0</v>
      </c>
    </row>
    <row r="48" spans="1:11" x14ac:dyDescent="0.2">
      <c r="A48" s="7" t="s">
        <v>25</v>
      </c>
    </row>
    <row r="49" spans="1:10" x14ac:dyDescent="0.2">
      <c r="A49" s="6" t="s">
        <v>26</v>
      </c>
      <c r="C49" s="30">
        <v>0</v>
      </c>
      <c r="D49" s="16">
        <f>Preisblatt!C39</f>
        <v>0</v>
      </c>
      <c r="E49" s="16">
        <f>C49*D49</f>
        <v>0</v>
      </c>
      <c r="G49" s="16">
        <f>C49*Preisblatt!D39</f>
        <v>0</v>
      </c>
    </row>
    <row r="50" spans="1:10" x14ac:dyDescent="0.2">
      <c r="A50" s="6" t="s">
        <v>50</v>
      </c>
      <c r="C50" s="30">
        <v>0</v>
      </c>
      <c r="D50" s="16">
        <f>Preisblatt!C40</f>
        <v>40</v>
      </c>
      <c r="E50" s="16">
        <f>C50*D50</f>
        <v>0</v>
      </c>
      <c r="G50" s="16">
        <f>C50*Preisblatt!D40</f>
        <v>0</v>
      </c>
    </row>
    <row r="51" spans="1:10" x14ac:dyDescent="0.2">
      <c r="J51" s="5"/>
    </row>
    <row r="52" spans="1:10" x14ac:dyDescent="0.2">
      <c r="A52" s="6" t="s">
        <v>28</v>
      </c>
      <c r="C52" s="30">
        <v>0</v>
      </c>
      <c r="D52" s="16">
        <f>Preisblatt!C42</f>
        <v>1000</v>
      </c>
      <c r="E52" s="16">
        <f>C52*D52</f>
        <v>0</v>
      </c>
      <c r="G52" s="16">
        <f>C52*Preisblatt!D42</f>
        <v>0</v>
      </c>
    </row>
    <row r="54" spans="1:10" x14ac:dyDescent="0.2">
      <c r="B54" s="7"/>
    </row>
    <row r="55" spans="1:10" ht="36" customHeight="1" x14ac:dyDescent="0.2">
      <c r="A55" s="12" t="s">
        <v>42</v>
      </c>
      <c r="B55" s="12"/>
      <c r="C55" s="12"/>
      <c r="D55" s="13" t="s">
        <v>43</v>
      </c>
      <c r="E55" s="14">
        <f>SUM(E10:E54)</f>
        <v>0</v>
      </c>
    </row>
    <row r="56" spans="1:10" ht="34" x14ac:dyDescent="0.2">
      <c r="A56" s="12"/>
      <c r="B56" s="12"/>
      <c r="C56" s="12"/>
      <c r="D56" s="15" t="s">
        <v>44</v>
      </c>
      <c r="E56" s="14">
        <f>SUM(G10:G52)</f>
        <v>0</v>
      </c>
    </row>
    <row r="58" spans="1:10" x14ac:dyDescent="0.2">
      <c r="A58" s="32" t="s">
        <v>55</v>
      </c>
    </row>
  </sheetData>
  <sheetProtection algorithmName="SHA-512" hashValue="NiG+JjXbrn9qJOHPnERIHb+KVpCdk3CFwRjZJPS096GTSRMssg26Qzw78EYTft7HX/beIfVQC9ndqfUj/aijFA==" saltValue="ZG8/KPXd6ht3hjgYy87ofQ==" spinCount="100000" sheet="1" selectLockedCells="1"/>
  <mergeCells count="5">
    <mergeCell ref="A1:G1"/>
    <mergeCell ref="I30:K31"/>
    <mergeCell ref="I5:L5"/>
    <mergeCell ref="M5:Q5"/>
    <mergeCell ref="A2:G5"/>
  </mergeCells>
  <pageMargins left="0.7" right="0.7" top="0.78740157499999996" bottom="0.78740157499999996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D646-4BC3-4D38-9041-1A2A13987307}">
  <sheetPr>
    <pageSetUpPr fitToPage="1"/>
  </sheetPr>
  <dimension ref="A1:G46"/>
  <sheetViews>
    <sheetView workbookViewId="0">
      <selection activeCell="C3" sqref="C3"/>
    </sheetView>
  </sheetViews>
  <sheetFormatPr baseColWidth="10" defaultColWidth="11" defaultRowHeight="16" x14ac:dyDescent="0.2"/>
  <cols>
    <col min="1" max="1" width="31.33203125" style="6" customWidth="1"/>
    <col min="2" max="2" width="22" style="6" customWidth="1"/>
    <col min="3" max="3" width="13.6640625" style="6" bestFit="1" customWidth="1"/>
    <col min="4" max="4" width="18.33203125" style="6" customWidth="1"/>
    <col min="5" max="5" width="15.1640625" style="21" customWidth="1"/>
    <col min="6" max="16384" width="11" style="6"/>
  </cols>
  <sheetData>
    <row r="1" spans="1:7" ht="21" x14ac:dyDescent="0.2">
      <c r="A1" s="1" t="s">
        <v>1</v>
      </c>
      <c r="B1" s="1"/>
      <c r="C1" s="7" t="s">
        <v>29</v>
      </c>
      <c r="D1" s="7" t="s">
        <v>38</v>
      </c>
      <c r="E1" s="2"/>
    </row>
    <row r="2" spans="1:7" s="20" customFormat="1" ht="56.25" customHeight="1" x14ac:dyDescent="0.2">
      <c r="A2" s="18" t="s">
        <v>56</v>
      </c>
      <c r="B2" s="18" t="s">
        <v>45</v>
      </c>
      <c r="C2" s="18" t="s">
        <v>30</v>
      </c>
      <c r="D2" s="18" t="s">
        <v>48</v>
      </c>
      <c r="E2" s="19"/>
      <c r="F2" s="6"/>
      <c r="G2" s="6"/>
    </row>
    <row r="3" spans="1:7" ht="20.25" customHeight="1" x14ac:dyDescent="0.2">
      <c r="A3" s="6" t="s">
        <v>31</v>
      </c>
      <c r="B3" s="20"/>
      <c r="C3" s="28">
        <v>400</v>
      </c>
      <c r="D3" s="29">
        <v>40</v>
      </c>
    </row>
    <row r="4" spans="1:7" x14ac:dyDescent="0.2">
      <c r="A4" s="6" t="s">
        <v>32</v>
      </c>
      <c r="B4" s="20"/>
      <c r="C4" s="28">
        <v>400</v>
      </c>
      <c r="D4" s="29">
        <v>40</v>
      </c>
    </row>
    <row r="5" spans="1:7" x14ac:dyDescent="0.2">
      <c r="A5" s="6" t="s">
        <v>33</v>
      </c>
      <c r="B5" s="20"/>
      <c r="C5" s="28">
        <v>1100</v>
      </c>
      <c r="D5" s="29">
        <v>0</v>
      </c>
    </row>
    <row r="6" spans="1:7" x14ac:dyDescent="0.2">
      <c r="A6" s="6" t="s">
        <v>34</v>
      </c>
      <c r="B6" s="20"/>
      <c r="C6" s="28">
        <v>800</v>
      </c>
      <c r="D6" s="29">
        <v>0</v>
      </c>
    </row>
    <row r="7" spans="1:7" x14ac:dyDescent="0.2">
      <c r="A7" s="6" t="s">
        <v>35</v>
      </c>
      <c r="B7" s="20"/>
      <c r="C7" s="28">
        <v>300</v>
      </c>
    </row>
    <row r="8" spans="1:7" x14ac:dyDescent="0.2">
      <c r="A8" s="6" t="s">
        <v>36</v>
      </c>
      <c r="B8" s="20"/>
      <c r="D8" s="29">
        <v>200</v>
      </c>
    </row>
    <row r="9" spans="1:7" x14ac:dyDescent="0.2">
      <c r="B9" s="20"/>
      <c r="E9" s="6"/>
    </row>
    <row r="10" spans="1:7" x14ac:dyDescent="0.2">
      <c r="A10" s="6" t="s">
        <v>8</v>
      </c>
      <c r="B10" s="20"/>
      <c r="C10" s="28">
        <v>100</v>
      </c>
    </row>
    <row r="11" spans="1:7" x14ac:dyDescent="0.2">
      <c r="A11" s="6" t="s">
        <v>9</v>
      </c>
      <c r="B11" s="20"/>
      <c r="C11" s="28">
        <v>40</v>
      </c>
    </row>
    <row r="12" spans="1:7" x14ac:dyDescent="0.2">
      <c r="A12" s="6" t="s">
        <v>10</v>
      </c>
      <c r="B12" s="20"/>
      <c r="C12" s="28">
        <v>25</v>
      </c>
    </row>
    <row r="13" spans="1:7" x14ac:dyDescent="0.2">
      <c r="A13" s="6" t="s">
        <v>39</v>
      </c>
      <c r="B13" s="20"/>
      <c r="C13" s="28">
        <v>30</v>
      </c>
    </row>
    <row r="14" spans="1:7" x14ac:dyDescent="0.2">
      <c r="A14" s="6" t="s">
        <v>40</v>
      </c>
      <c r="B14" s="20"/>
      <c r="C14" s="28">
        <v>100</v>
      </c>
    </row>
    <row r="15" spans="1:7" x14ac:dyDescent="0.2">
      <c r="B15" s="20"/>
    </row>
    <row r="16" spans="1:7" x14ac:dyDescent="0.2">
      <c r="A16" s="6" t="s">
        <v>11</v>
      </c>
      <c r="B16" s="20"/>
      <c r="C16" s="28">
        <v>0</v>
      </c>
    </row>
    <row r="17" spans="1:4" x14ac:dyDescent="0.2">
      <c r="A17" s="6" t="s">
        <v>12</v>
      </c>
      <c r="B17" s="20"/>
      <c r="D17" s="29">
        <v>0</v>
      </c>
    </row>
    <row r="18" spans="1:4" x14ac:dyDescent="0.2">
      <c r="B18" s="18"/>
    </row>
    <row r="19" spans="1:4" x14ac:dyDescent="0.2">
      <c r="A19" s="7" t="s">
        <v>57</v>
      </c>
      <c r="B19" s="18"/>
    </row>
    <row r="20" spans="1:4" x14ac:dyDescent="0.2">
      <c r="A20" s="7" t="s">
        <v>14</v>
      </c>
      <c r="B20" s="18"/>
    </row>
    <row r="21" spans="1:4" ht="51" x14ac:dyDescent="0.2">
      <c r="A21" s="31" t="s">
        <v>15</v>
      </c>
      <c r="B21" s="22" t="s">
        <v>46</v>
      </c>
      <c r="C21" s="28">
        <v>1000</v>
      </c>
      <c r="D21" s="29">
        <v>70</v>
      </c>
    </row>
    <row r="22" spans="1:4" x14ac:dyDescent="0.2">
      <c r="A22" s="6" t="s">
        <v>16</v>
      </c>
      <c r="B22" s="20"/>
      <c r="C22" s="28">
        <v>1000</v>
      </c>
      <c r="D22" s="29">
        <v>1000</v>
      </c>
    </row>
    <row r="23" spans="1:4" x14ac:dyDescent="0.2">
      <c r="A23" s="6" t="s">
        <v>37</v>
      </c>
      <c r="B23" s="20"/>
      <c r="C23" s="28">
        <v>1000</v>
      </c>
      <c r="D23" s="29">
        <v>1000</v>
      </c>
    </row>
    <row r="24" spans="1:4" x14ac:dyDescent="0.2">
      <c r="B24" s="20"/>
    </row>
    <row r="25" spans="1:4" ht="16" customHeight="1" x14ac:dyDescent="0.2">
      <c r="A25" s="7" t="s">
        <v>18</v>
      </c>
      <c r="B25" s="18"/>
      <c r="C25" s="5"/>
    </row>
    <row r="26" spans="1:4" ht="16" customHeight="1" x14ac:dyDescent="0.2">
      <c r="A26" s="6" t="s">
        <v>19</v>
      </c>
      <c r="B26" s="20"/>
      <c r="C26" s="28">
        <v>1500</v>
      </c>
      <c r="D26" s="29">
        <v>0</v>
      </c>
    </row>
    <row r="27" spans="1:4" x14ac:dyDescent="0.2">
      <c r="A27" s="6" t="s">
        <v>20</v>
      </c>
      <c r="B27" s="20"/>
      <c r="C27" s="28">
        <v>2000</v>
      </c>
      <c r="D27" s="29">
        <v>0</v>
      </c>
    </row>
    <row r="28" spans="1:4" x14ac:dyDescent="0.2">
      <c r="A28" s="6" t="s">
        <v>21</v>
      </c>
      <c r="B28" s="20"/>
      <c r="C28" s="28">
        <v>150</v>
      </c>
      <c r="D28" s="29">
        <v>0</v>
      </c>
    </row>
    <row r="29" spans="1:4" ht="17" x14ac:dyDescent="0.2">
      <c r="A29" s="6" t="s">
        <v>22</v>
      </c>
      <c r="B29" s="22" t="s">
        <v>47</v>
      </c>
      <c r="C29" s="28">
        <v>200</v>
      </c>
      <c r="D29" s="29">
        <v>0</v>
      </c>
    </row>
    <row r="30" spans="1:4" x14ac:dyDescent="0.2">
      <c r="B30" s="20"/>
      <c r="C30" s="23"/>
    </row>
    <row r="31" spans="1:4" x14ac:dyDescent="0.2">
      <c r="A31" s="7" t="s">
        <v>23</v>
      </c>
      <c r="B31" s="18"/>
      <c r="C31" s="23"/>
    </row>
    <row r="32" spans="1:4" ht="68" x14ac:dyDescent="0.2">
      <c r="A32" s="31" t="s">
        <v>24</v>
      </c>
      <c r="B32" s="20" t="s">
        <v>49</v>
      </c>
      <c r="C32" s="28">
        <v>100</v>
      </c>
      <c r="D32" s="29">
        <v>0</v>
      </c>
    </row>
    <row r="33" spans="1:4" x14ac:dyDescent="0.2">
      <c r="B33" s="20"/>
    </row>
    <row r="34" spans="1:4" x14ac:dyDescent="0.2">
      <c r="A34" s="7" t="s">
        <v>52</v>
      </c>
      <c r="B34" s="18"/>
      <c r="C34" s="23"/>
    </row>
    <row r="35" spans="1:4" x14ac:dyDescent="0.2">
      <c r="A35" s="6" t="s">
        <v>51</v>
      </c>
      <c r="B35" s="20"/>
      <c r="C35" s="28">
        <v>300</v>
      </c>
      <c r="D35" s="29">
        <v>0</v>
      </c>
    </row>
    <row r="36" spans="1:4" x14ac:dyDescent="0.2">
      <c r="A36" s="6" t="s">
        <v>53</v>
      </c>
      <c r="B36" s="20"/>
      <c r="C36" s="28">
        <v>300</v>
      </c>
      <c r="D36" s="29">
        <v>100</v>
      </c>
    </row>
    <row r="37" spans="1:4" x14ac:dyDescent="0.2">
      <c r="B37" s="20"/>
    </row>
    <row r="38" spans="1:4" x14ac:dyDescent="0.2">
      <c r="A38" s="7" t="s">
        <v>25</v>
      </c>
      <c r="B38" s="18"/>
      <c r="C38" s="23"/>
    </row>
    <row r="39" spans="1:4" x14ac:dyDescent="0.2">
      <c r="A39" s="6" t="s">
        <v>26</v>
      </c>
      <c r="B39" s="20"/>
      <c r="C39" s="28">
        <v>0</v>
      </c>
      <c r="D39" s="29">
        <v>0</v>
      </c>
    </row>
    <row r="40" spans="1:4" x14ac:dyDescent="0.2">
      <c r="A40" s="6" t="s">
        <v>27</v>
      </c>
      <c r="B40" s="20"/>
      <c r="C40" s="28">
        <v>40</v>
      </c>
      <c r="D40" s="29">
        <v>0</v>
      </c>
    </row>
    <row r="41" spans="1:4" x14ac:dyDescent="0.2">
      <c r="B41" s="20"/>
    </row>
    <row r="42" spans="1:4" x14ac:dyDescent="0.2">
      <c r="A42" s="7" t="s">
        <v>28</v>
      </c>
      <c r="B42" s="18"/>
      <c r="C42" s="28">
        <v>1000</v>
      </c>
      <c r="D42" s="29">
        <v>0</v>
      </c>
    </row>
    <row r="43" spans="1:4" x14ac:dyDescent="0.2">
      <c r="B43" s="20"/>
    </row>
    <row r="44" spans="1:4" x14ac:dyDescent="0.2">
      <c r="A44" s="33" t="s">
        <v>58</v>
      </c>
    </row>
    <row r="45" spans="1:4" x14ac:dyDescent="0.2">
      <c r="A45" s="24"/>
      <c r="B45" s="24"/>
      <c r="C45" s="24"/>
      <c r="D45" s="24"/>
    </row>
    <row r="46" spans="1:4" x14ac:dyDescent="0.2">
      <c r="A46" s="24"/>
      <c r="B46" s="24"/>
      <c r="C46" s="24"/>
      <c r="D46" s="24"/>
    </row>
  </sheetData>
  <sheetProtection algorithmName="SHA-512" hashValue="Q/YRBqYECoY4pRZGNrykrnOv+t2Z+jIz0hc8Ch1wI5C2LhLmxk5DuVdm39wGhTyXk1QghFET2FeCyjGJCBe+og==" saltValue="0gTrkAkY0Wgs9tMLDwKCHQ==" spinCount="100000" sheet="1" selectLockedCells="1"/>
  <hyperlinks>
    <hyperlink ref="A44" r:id="rId1" xr:uid="{DEBD1E07-F3EB-2141-8682-41B37DC619F7}"/>
  </hyperlinks>
  <pageMargins left="0.7" right="0.7" top="0.78740157499999996" bottom="0.78740157499999996" header="0.3" footer="0.3"/>
  <pageSetup paperSize="9" scale="96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29c1e54f-0c32-46ee-98d1-168e4dd2a642" xsi:nil="true"/>
    <Templates xmlns="29c1e54f-0c32-46ee-98d1-168e4dd2a642" xsi:nil="true"/>
    <Has_Teacher_Only_SectionGroup xmlns="29c1e54f-0c32-46ee-98d1-168e4dd2a642" xsi:nil="true"/>
    <IsNotebookLocked xmlns="29c1e54f-0c32-46ee-98d1-168e4dd2a642" xsi:nil="true"/>
    <CultureName xmlns="29c1e54f-0c32-46ee-98d1-168e4dd2a642" xsi:nil="true"/>
    <Owner xmlns="29c1e54f-0c32-46ee-98d1-168e4dd2a642">
      <UserInfo>
        <DisplayName/>
        <AccountId xsi:nil="true"/>
        <AccountType/>
      </UserInfo>
    </Owner>
    <lcf76f155ced4ddcb4097134ff3c332f xmlns="29c1e54f-0c32-46ee-98d1-168e4dd2a642">
      <Terms xmlns="http://schemas.microsoft.com/office/infopath/2007/PartnerControls"/>
    </lcf76f155ced4ddcb4097134ff3c332f>
    <TaxCatchAll xmlns="2e3be30c-f058-4518-a1f0-d8fa92bba1e4" xsi:nil="true"/>
    <NotebookType xmlns="29c1e54f-0c32-46ee-98d1-168e4dd2a642" xsi:nil="true"/>
    <DefaultSectionNames xmlns="29c1e54f-0c32-46ee-98d1-168e4dd2a642" xsi:nil="true"/>
    <Is_Collaboration_Space_Locked xmlns="29c1e54f-0c32-46ee-98d1-168e4dd2a642" xsi:nil="true"/>
    <LMS_Mappings xmlns="29c1e54f-0c32-46ee-98d1-168e4dd2a642" xsi:nil="true"/>
    <Teachers xmlns="29c1e54f-0c32-46ee-98d1-168e4dd2a642">
      <UserInfo>
        <DisplayName/>
        <AccountId xsi:nil="true"/>
        <AccountType/>
      </UserInfo>
    </Teachers>
    <Student_Groups xmlns="29c1e54f-0c32-46ee-98d1-168e4dd2a642">
      <UserInfo>
        <DisplayName/>
        <AccountId xsi:nil="true"/>
        <AccountType/>
      </UserInfo>
    </Student_Groups>
    <Teams_Channel_Section_Location xmlns="29c1e54f-0c32-46ee-98d1-168e4dd2a642" xsi:nil="true"/>
    <Invited_Teachers xmlns="29c1e54f-0c32-46ee-98d1-168e4dd2a642" xsi:nil="true"/>
    <Students xmlns="29c1e54f-0c32-46ee-98d1-168e4dd2a642">
      <UserInfo>
        <DisplayName/>
        <AccountId xsi:nil="true"/>
        <AccountType/>
      </UserInfo>
    </Students>
    <Distribution_Groups xmlns="29c1e54f-0c32-46ee-98d1-168e4dd2a642" xsi:nil="true"/>
    <Math_Settings xmlns="29c1e54f-0c32-46ee-98d1-168e4dd2a642" xsi:nil="true"/>
    <Self_Registration_Enabled xmlns="29c1e54f-0c32-46ee-98d1-168e4dd2a642" xsi:nil="true"/>
    <AppVersion xmlns="29c1e54f-0c32-46ee-98d1-168e4dd2a642" xsi:nil="true"/>
    <TeamsChannelId xmlns="29c1e54f-0c32-46ee-98d1-168e4dd2a642" xsi:nil="true"/>
    <Invited_Students xmlns="29c1e54f-0c32-46ee-98d1-168e4dd2a642" xsi:nil="true"/>
    <SharedWithUsers xmlns="2e3be30c-f058-4518-a1f0-d8fa92bba1e4">
      <UserInfo>
        <DisplayName>Räther, Rainer (ITSBL)</DisplayName>
        <AccountId>1024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1758695F4BDF45AC4D9D6730898ADD" ma:contentTypeVersion="37" ma:contentTypeDescription="Ein neues Dokument erstellen." ma:contentTypeScope="" ma:versionID="96719ec9c57268f8d356f70e07bf1744">
  <xsd:schema xmlns:xsd="http://www.w3.org/2001/XMLSchema" xmlns:xs="http://www.w3.org/2001/XMLSchema" xmlns:p="http://schemas.microsoft.com/office/2006/metadata/properties" xmlns:ns2="29c1e54f-0c32-46ee-98d1-168e4dd2a642" xmlns:ns3="2e3be30c-f058-4518-a1f0-d8fa92bba1e4" targetNamespace="http://schemas.microsoft.com/office/2006/metadata/properties" ma:root="true" ma:fieldsID="6a983b53ceab4c1c998d0a4456afb7dc" ns2:_="" ns3:_="">
    <xsd:import namespace="29c1e54f-0c32-46ee-98d1-168e4dd2a642"/>
    <xsd:import namespace="2e3be30c-f058-4518-a1f0-d8fa92bba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Teachers" minOccurs="0"/>
                <xsd:element ref="ns2:Students" minOccurs="0"/>
                <xsd:element ref="ns2:Student_Groups" minOccurs="0"/>
                <xsd:element ref="ns2:Distribution_Groups" minOccurs="0"/>
                <xsd:element ref="ns2:LMS_Mappings" minOccurs="0"/>
                <xsd:element ref="ns2:Invited_Teachers" minOccurs="0"/>
                <xsd:element ref="ns2:Invited_Students" minOccurs="0"/>
                <xsd:element ref="ns2:Self_Registration_Enabled" minOccurs="0"/>
                <xsd:element ref="ns2:Has_Teacher_Only_SectionGroup" minOccurs="0"/>
                <xsd:element ref="ns2:Is_Collaboration_Space_Locked" minOccurs="0"/>
                <xsd:element ref="ns2:IsNotebookLocked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Teams_Channel_Section_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1e54f-0c32-46ee-98d1-168e4dd2a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9" nillable="true" ma:displayName="Math Settings" ma:internalName="Math_Settings">
      <xsd:simpleType>
        <xsd:restriction base="dms:Text"/>
      </xsd:simpleType>
    </xsd:element>
    <xsd:element name="DefaultSectionNames" ma:index="2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1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2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3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4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Teams_Channel_Section_Location" ma:index="38" nillable="true" ma:displayName="Teams Channel Section Location" ma:internalName="Teams_Channel_Section_Location">
      <xsd:simpleType>
        <xsd:restriction base="dms:Text"/>
      </xsd:simpleType>
    </xsd:element>
    <xsd:element name="MediaLengthInSeconds" ma:index="3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1" nillable="true" ma:taxonomy="true" ma:internalName="lcf76f155ced4ddcb4097134ff3c332f" ma:taxonomyFieldName="MediaServiceImageTags" ma:displayName="Bildmarkierungen" ma:readOnly="false" ma:fieldId="{5cf76f15-5ced-4ddc-b409-7134ff3c332f}" ma:taxonomyMulti="true" ma:sspId="1b9cdc0a-41ed-4a7f-8385-63ed21cd5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be30c-f058-4518-a1f0-d8fa92bba1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2" nillable="true" ma:displayName="Taxonomy Catch All Column" ma:hidden="true" ma:list="{fa3b13c5-0b88-4e91-af00-37ba5ecaa76d}" ma:internalName="TaxCatchAll" ma:showField="CatchAllData" ma:web="2e3be30c-f058-4518-a1f0-d8fa92bba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07C73-8679-4633-8EB7-E8AB7091B52D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2e3be30c-f058-4518-a1f0-d8fa92bba1e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9c1e54f-0c32-46ee-98d1-168e4dd2a642"/>
  </ds:schemaRefs>
</ds:datastoreItem>
</file>

<file path=customXml/itemProps2.xml><?xml version="1.0" encoding="utf-8"?>
<ds:datastoreItem xmlns:ds="http://schemas.openxmlformats.org/officeDocument/2006/customXml" ds:itemID="{14CF7B13-53DC-411E-B34A-057E7C9CF3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D88C7-0880-4FCA-898F-C69991B04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c1e54f-0c32-46ee-98d1-168e4dd2a642"/>
    <ds:schemaRef ds:uri="2e3be30c-f058-4518-a1f0-d8fa92bba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ICT-Infrastruktur</vt:lpstr>
      <vt:lpstr>Preisblatt</vt:lpstr>
      <vt:lpstr>'ICT-Infrastruktur'!Druckbereich</vt:lpstr>
      <vt:lpstr>Preisblatt!Druckbereich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-</cp:lastModifiedBy>
  <cp:revision/>
  <cp:lastPrinted>2022-05-30T15:11:34Z</cp:lastPrinted>
  <dcterms:created xsi:type="dcterms:W3CDTF">2022-05-20T07:32:32Z</dcterms:created>
  <dcterms:modified xsi:type="dcterms:W3CDTF">2022-12-07T14:41:09Z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0x010100911758695F4BDF45AC4D9D6730898ADD</vt:lpwstr>
  </property>
  <property fmtid="{D5CDD505-2E9C-101B-9397-08002B2CF9AE}" pid="3" name="MediaServiceImageTags">
    <vt:lpwstr/>
  </property>
</Properties>
</file>