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H:\TBA\K\Sign\9100_WAV-ATS\0_Dokumente für Onlineschalter\"/>
    </mc:Choice>
  </mc:AlternateContent>
  <xr:revisionPtr revIDLastSave="0" documentId="13_ncr:1_{1760CBCF-F398-4E85-AA78-40EB8B5EA1D4}" xr6:coauthVersionLast="47" xr6:coauthVersionMax="47" xr10:uidLastSave="{00000000-0000-0000-0000-000000000000}"/>
  <bookViews>
    <workbookView xWindow="49215" yWindow="4560" windowWidth="21600" windowHeight="11775" xr2:uid="{00000000-000D-0000-FFFF-FFFF00000000}"/>
  </bookViews>
  <sheets>
    <sheet name="C Einleitung" sheetId="1" r:id="rId1"/>
    <sheet name="Allg. Infos" sheetId="14" r:id="rId2"/>
    <sheet name="100 Steuerapparate" sheetId="2" r:id="rId3"/>
    <sheet name="200 Aussenanlage" sheetId="5" r:id="rId4"/>
    <sheet name="300 Installation" sheetId="6" r:id="rId5"/>
    <sheet name="400 Montage" sheetId="7" r:id="rId6"/>
    <sheet name="500 Inbetriebsetzung" sheetId="8" r:id="rId7"/>
    <sheet name="600 Signalisation" sheetId="9" r:id="rId8"/>
    <sheet name="700 Regiearbeiten" sheetId="10" r:id="rId9"/>
    <sheet name="800 Unterhalt" sheetId="12" r:id="rId10"/>
    <sheet name="900 Kostenzusammenstellung" sheetId="13" r:id="rId11"/>
  </sheets>
  <definedNames>
    <definedName name="_xlnm._FilterDatabase" localSheetId="2" hidden="1">'100 Steuerapparate'!$E$4:$E$35</definedName>
    <definedName name="_xlnm._FilterDatabase" localSheetId="3" hidden="1">'200 Aussenanlage'!$E$2:$E$314</definedName>
    <definedName name="_xlnm._FilterDatabase" localSheetId="4" hidden="1">'300 Installation'!$E$2:$E$11</definedName>
    <definedName name="_xlnm._FilterDatabase" localSheetId="5" hidden="1">'400 Montage'!$E$2:$E$7</definedName>
    <definedName name="_xlnm._FilterDatabase" localSheetId="6" hidden="1">'500 Inbetriebsetzung'!$E$2:$E$7</definedName>
    <definedName name="_xlnm._FilterDatabase" localSheetId="7" hidden="1">'600 Signalisation'!$E$2:$E$6</definedName>
    <definedName name="_xlnm._FilterDatabase" localSheetId="8" hidden="1">'700 Regiearbeiten'!$E$2:$E$5</definedName>
    <definedName name="_xlnm._FilterDatabase" localSheetId="9" hidden="1">'800 Unterhalt'!$E$2:$E$6</definedName>
    <definedName name="_xlnm._FilterDatabase" localSheetId="10" hidden="1">'900 Kostenzusammenstellung'!$G$2:$G$4</definedName>
    <definedName name="_xlnm._FilterDatabase" localSheetId="1" hidden="1">'Allg. Infos'!#REF!</definedName>
    <definedName name="_xlnm.Print_Area" localSheetId="2">'100 Steuerapparate'!$A$1:$I$162</definedName>
    <definedName name="_xlnm.Print_Area" localSheetId="3">'200 Aussenanlage'!$A$1:$I$318</definedName>
    <definedName name="_xlnm.Print_Area" localSheetId="4">'300 Installation'!$A$1:$I$128</definedName>
    <definedName name="_xlnm.Print_Area" localSheetId="5">'400 Montage'!$A$1:$I$155</definedName>
    <definedName name="_xlnm.Print_Area" localSheetId="6">'500 Inbetriebsetzung'!$A$1:$I$39</definedName>
    <definedName name="_xlnm.Print_Area" localSheetId="7">'600 Signalisation'!$A$1:$I$17</definedName>
    <definedName name="_xlnm.Print_Area" localSheetId="8">'700 Regiearbeiten'!$A$1:$I$39</definedName>
    <definedName name="_xlnm.Print_Area" localSheetId="9">'800 Unterhalt'!$A$1:$I$54</definedName>
    <definedName name="_xlnm.Print_Area" localSheetId="10">'900 Kostenzusammenstellung'!$A$1:$J$60</definedName>
    <definedName name="_xlnm.Print_Area" localSheetId="1">'Allg. Infos'!$A$1:$I$60</definedName>
    <definedName name="_xlnm.Print_Area" localSheetId="0">'C Einleitung'!$A$1:$H$54</definedName>
    <definedName name="_xlnm.Print_Titles" localSheetId="2">'100 Steuerapparate'!$1:$1</definedName>
    <definedName name="_xlnm.Print_Titles" localSheetId="3">'200 Aussenanlage'!$1:$1</definedName>
    <definedName name="_xlnm.Print_Titles" localSheetId="4">'300 Installation'!$1:$1</definedName>
    <definedName name="_xlnm.Print_Titles" localSheetId="5">'400 Montage'!$1:$1</definedName>
    <definedName name="_xlnm.Print_Titles" localSheetId="6">'500 Inbetriebsetzung'!$1:$1</definedName>
    <definedName name="_xlnm.Print_Titles" localSheetId="7">'600 Signalisation'!$1:$1</definedName>
    <definedName name="_xlnm.Print_Titles" localSheetId="8">'700 Regiearbeiten'!$1:$1</definedName>
    <definedName name="_xlnm.Print_Titles" localSheetId="9">'800 Unterhalt'!$1:$1</definedName>
    <definedName name="_xlnm.Print_Titles" localSheetId="10">'900 Kostenzusammenstellung'!$1:$1</definedName>
    <definedName name="_xlnm.Print_Titles" localSheetId="1">'Allg. Infos'!$1:$1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34" i="2" l="1"/>
  <c r="I105" i="2" l="1"/>
  <c r="I102" i="2"/>
  <c r="I99" i="2"/>
  <c r="I96" i="2"/>
  <c r="I93" i="2"/>
  <c r="I90" i="2"/>
  <c r="I87" i="2"/>
  <c r="I84" i="2"/>
  <c r="I81" i="2"/>
  <c r="I78" i="2"/>
  <c r="I12" i="5" l="1"/>
  <c r="I107" i="5" l="1"/>
  <c r="I299" i="5"/>
  <c r="I294" i="5"/>
  <c r="I288" i="5"/>
  <c r="I283" i="5"/>
  <c r="I280" i="5"/>
  <c r="I275" i="5"/>
  <c r="I270" i="5"/>
  <c r="I265" i="5"/>
  <c r="I183" i="5"/>
  <c r="I170" i="5"/>
  <c r="I167" i="5"/>
  <c r="I165" i="5"/>
  <c r="I162" i="5"/>
  <c r="I160" i="5"/>
  <c r="I151" i="5"/>
  <c r="I148" i="5"/>
  <c r="I146" i="5"/>
  <c r="I143" i="5"/>
  <c r="I141" i="5"/>
  <c r="I138" i="5"/>
  <c r="I27" i="5"/>
  <c r="I24" i="5"/>
  <c r="I21" i="5"/>
  <c r="I132" i="2" l="1"/>
  <c r="I123" i="2"/>
  <c r="I126" i="2"/>
  <c r="I129" i="2"/>
  <c r="I120" i="2"/>
  <c r="I45" i="7" l="1"/>
  <c r="I22" i="6" l="1"/>
  <c r="I37" i="7"/>
  <c r="I40" i="7"/>
  <c r="I117" i="7" l="1"/>
  <c r="I43" i="7"/>
  <c r="I115" i="7"/>
  <c r="A1" i="14" l="1"/>
  <c r="I23" i="2" l="1"/>
  <c r="I227" i="5" l="1"/>
  <c r="I303" i="5" l="1"/>
  <c r="I195" i="5"/>
  <c r="I193" i="5"/>
  <c r="I191" i="5"/>
  <c r="I189" i="5"/>
  <c r="I52" i="5" l="1"/>
  <c r="I50" i="5"/>
  <c r="I8" i="2"/>
  <c r="A1" i="13"/>
  <c r="I20" i="12"/>
  <c r="I11" i="12"/>
  <c r="I9" i="12"/>
  <c r="I7" i="12"/>
  <c r="A1" i="12"/>
  <c r="A1" i="10"/>
  <c r="I12" i="9"/>
  <c r="I8" i="9"/>
  <c r="A1" i="9"/>
  <c r="I31" i="8"/>
  <c r="I26" i="8"/>
  <c r="I21" i="8"/>
  <c r="I17" i="8"/>
  <c r="I14" i="8"/>
  <c r="I11" i="8"/>
  <c r="I6" i="8"/>
  <c r="A1" i="8"/>
  <c r="I152" i="7"/>
  <c r="I147" i="7"/>
  <c r="I143" i="7"/>
  <c r="I141" i="7"/>
  <c r="I139" i="7"/>
  <c r="I136" i="7"/>
  <c r="I134" i="7"/>
  <c r="I132" i="7"/>
  <c r="I130" i="7"/>
  <c r="I127" i="7"/>
  <c r="I125" i="7"/>
  <c r="I123" i="7"/>
  <c r="I121" i="7"/>
  <c r="I110" i="7"/>
  <c r="I105" i="7"/>
  <c r="I102" i="7"/>
  <c r="I98" i="7"/>
  <c r="I96" i="7"/>
  <c r="I94" i="7"/>
  <c r="I92" i="7"/>
  <c r="I90" i="7"/>
  <c r="I80" i="7"/>
  <c r="I77" i="7"/>
  <c r="I75" i="7"/>
  <c r="I73" i="7"/>
  <c r="I71" i="7"/>
  <c r="I69" i="7"/>
  <c r="I67" i="7"/>
  <c r="I64" i="7"/>
  <c r="I62" i="7"/>
  <c r="I60" i="7"/>
  <c r="I58" i="7"/>
  <c r="I56" i="7"/>
  <c r="I54" i="7"/>
  <c r="I52" i="7"/>
  <c r="I50" i="7"/>
  <c r="I47" i="7"/>
  <c r="I34" i="7"/>
  <c r="I31" i="7"/>
  <c r="I28" i="7"/>
  <c r="I20" i="7"/>
  <c r="I17" i="7"/>
  <c r="I14" i="7"/>
  <c r="I11" i="7"/>
  <c r="I6" i="7"/>
  <c r="A1" i="7"/>
  <c r="I119" i="6"/>
  <c r="I114" i="6"/>
  <c r="I109" i="6"/>
  <c r="I106" i="6"/>
  <c r="I102" i="6"/>
  <c r="I99" i="6"/>
  <c r="I94" i="6"/>
  <c r="I90" i="6"/>
  <c r="I85" i="6"/>
  <c r="I83" i="6"/>
  <c r="I81" i="6"/>
  <c r="I79" i="6"/>
  <c r="I77" i="6"/>
  <c r="I71" i="6"/>
  <c r="I68" i="6"/>
  <c r="I65" i="6"/>
  <c r="I61" i="6"/>
  <c r="I57" i="6"/>
  <c r="I55" i="6"/>
  <c r="I53" i="6"/>
  <c r="I51" i="6"/>
  <c r="I49" i="6"/>
  <c r="I47" i="6"/>
  <c r="I43" i="6"/>
  <c r="I41" i="6"/>
  <c r="I39" i="6"/>
  <c r="I37" i="6"/>
  <c r="I35" i="6"/>
  <c r="I33" i="6"/>
  <c r="I31" i="6"/>
  <c r="I29" i="6"/>
  <c r="I25" i="6"/>
  <c r="I19" i="6"/>
  <c r="I16" i="6"/>
  <c r="I13" i="6"/>
  <c r="I10" i="6"/>
  <c r="A1" i="6"/>
  <c r="I312" i="5"/>
  <c r="I308" i="5"/>
  <c r="I259" i="5"/>
  <c r="I257" i="5"/>
  <c r="I255" i="5"/>
  <c r="I253" i="5"/>
  <c r="I243" i="5"/>
  <c r="I241" i="5"/>
  <c r="I239" i="5"/>
  <c r="I237" i="5"/>
  <c r="I233" i="5"/>
  <c r="I231" i="5"/>
  <c r="I229" i="5"/>
  <c r="I225" i="5"/>
  <c r="I223" i="5"/>
  <c r="I221" i="5"/>
  <c r="I219" i="5"/>
  <c r="I217" i="5"/>
  <c r="I214" i="5"/>
  <c r="I212" i="5"/>
  <c r="I209" i="5"/>
  <c r="I206" i="5"/>
  <c r="I203" i="5"/>
  <c r="I200" i="5"/>
  <c r="I185" i="5"/>
  <c r="I180" i="5"/>
  <c r="I178" i="5"/>
  <c r="I175" i="5"/>
  <c r="I158" i="5"/>
  <c r="I156" i="5"/>
  <c r="I135" i="5"/>
  <c r="I132" i="5"/>
  <c r="I130" i="5"/>
  <c r="I126" i="5"/>
  <c r="I124" i="5"/>
  <c r="I122" i="5"/>
  <c r="I120" i="5"/>
  <c r="I110" i="5"/>
  <c r="I104" i="5"/>
  <c r="I101" i="5"/>
  <c r="I99" i="5"/>
  <c r="I96" i="5"/>
  <c r="I93" i="5"/>
  <c r="I90" i="5"/>
  <c r="I87" i="5"/>
  <c r="I84" i="5"/>
  <c r="I81" i="5"/>
  <c r="I78" i="5"/>
  <c r="I75" i="5"/>
  <c r="I72" i="5"/>
  <c r="I69" i="5"/>
  <c r="I62" i="5"/>
  <c r="I60" i="5"/>
  <c r="I58" i="5"/>
  <c r="I55" i="5"/>
  <c r="I44" i="5"/>
  <c r="I38" i="5"/>
  <c r="I36" i="5"/>
  <c r="I33" i="5"/>
  <c r="I30" i="5"/>
  <c r="I18" i="5"/>
  <c r="I15" i="5"/>
  <c r="I9" i="5"/>
  <c r="A1" i="5"/>
  <c r="I158" i="2"/>
  <c r="I153" i="2"/>
  <c r="I150" i="2"/>
  <c r="I147" i="2"/>
  <c r="I144" i="2"/>
  <c r="I141" i="2"/>
  <c r="I117" i="2"/>
  <c r="I110" i="2"/>
  <c r="I74" i="2"/>
  <c r="I69" i="2"/>
  <c r="I66" i="2"/>
  <c r="I61" i="2"/>
  <c r="I58" i="2"/>
  <c r="I51" i="2"/>
  <c r="I29" i="2"/>
  <c r="I37" i="2"/>
  <c r="I11" i="2"/>
  <c r="A1" i="2"/>
  <c r="I17" i="2"/>
  <c r="I15" i="9" l="1"/>
  <c r="G16" i="13" s="1"/>
  <c r="I315" i="5"/>
  <c r="G8" i="13" s="1"/>
  <c r="I31" i="10"/>
  <c r="I32" i="10" s="1"/>
  <c r="I33" i="10" s="1"/>
  <c r="I34" i="10" s="1"/>
  <c r="I35" i="10" s="1"/>
  <c r="I13" i="12"/>
  <c r="I14" i="12" s="1"/>
  <c r="I16" i="12" s="1"/>
  <c r="G36" i="13" s="1"/>
  <c r="I155" i="7"/>
  <c r="G12" i="13" s="1"/>
  <c r="I161" i="2"/>
  <c r="G6" i="13" s="1"/>
  <c r="I34" i="8"/>
  <c r="G14" i="13" s="1"/>
  <c r="I122" i="6"/>
  <c r="G10" i="13" s="1"/>
  <c r="G18" i="13" l="1"/>
  <c r="G20" i="13" s="1"/>
  <c r="G22" i="13" s="1"/>
  <c r="G24" i="13" s="1"/>
  <c r="G26" i="13" s="1"/>
  <c r="I36" i="10"/>
  <c r="I38" i="10" s="1"/>
  <c r="G34" i="13" s="1"/>
  <c r="G28" i="13" l="1"/>
  <c r="G30" i="13" s="1"/>
  <c r="D39" i="1" s="1"/>
</calcChain>
</file>

<file path=xl/sharedStrings.xml><?xml version="1.0" encoding="utf-8"?>
<sst xmlns="http://schemas.openxmlformats.org/spreadsheetml/2006/main" count="1349" uniqueCount="492">
  <si>
    <t>Einwandgehäuse</t>
  </si>
  <si>
    <t>Gehäuse</t>
  </si>
  <si>
    <t>Doppelwandgehäuse</t>
  </si>
  <si>
    <t>Stück</t>
  </si>
  <si>
    <t>à</t>
  </si>
  <si>
    <t xml:space="preserve">Nach Bestellung des Gehäuses, muss die Fundament Grösse festgelegt werden. </t>
  </si>
  <si>
    <t>Steuergerät</t>
  </si>
  <si>
    <t>Steuergerät Hardware</t>
  </si>
  <si>
    <t>Masten</t>
  </si>
  <si>
    <t>Aussenanlage</t>
  </si>
  <si>
    <t>CHF</t>
  </si>
  <si>
    <t>Versorgung / Bedienung</t>
  </si>
  <si>
    <t>Programmierung Steuerverfahren</t>
  </si>
  <si>
    <t>Netzanschluss</t>
  </si>
  <si>
    <t>Zubehör</t>
  </si>
  <si>
    <t>Umbau und Nachrüstung</t>
  </si>
  <si>
    <t>Steuergerät Software</t>
  </si>
  <si>
    <t>Lizenzen</t>
  </si>
  <si>
    <t>Für den Betrieb des Steuergerätes erforderliche Versorgungs-, Service- und Bedienprogramme. Die Lieferung, Installation inkl. Dokumentation und  Lizenzkosten je Notebook-Rechner ist einzurechnen</t>
  </si>
  <si>
    <t>Dongle</t>
  </si>
  <si>
    <t>Wird ein Dongle (Hardware-Schutz) benötigt sind die Kosten einzurechnen</t>
  </si>
  <si>
    <r>
      <t xml:space="preserve">Programmierung gemäss verkehrstechnischen Unterlagen </t>
    </r>
    <r>
      <rPr>
        <sz val="9"/>
        <color indexed="17"/>
        <rFont val="Arial"/>
        <family val="2"/>
      </rPr>
      <t>M+P</t>
    </r>
    <r>
      <rPr>
        <sz val="9"/>
        <color indexed="8"/>
        <rFont val="Arial"/>
        <family val="2"/>
      </rPr>
      <t xml:space="preserve"> für:
</t>
    </r>
    <r>
      <rPr>
        <sz val="9"/>
        <color indexed="17"/>
        <rFont val="Arial"/>
        <family val="2"/>
      </rPr>
      <t>- Vollverkehrsabhängigen Lokal-Betrieb
- Zentral-Betrieb (Einsatzpunktsteuerung, 6 Signalpläne)</t>
    </r>
  </si>
  <si>
    <t>Externe Antenne</t>
  </si>
  <si>
    <t>Ausbau Netzanschluss im Steuergerät</t>
  </si>
  <si>
    <t>Decodierempfänger (2 Kanalauswerter)</t>
  </si>
  <si>
    <t>……..</t>
  </si>
  <si>
    <t>Induktive Detektoren-Auswerter in Einschubtechnik</t>
  </si>
  <si>
    <t>Handsteuerung</t>
  </si>
  <si>
    <r>
      <t xml:space="preserve">an Mast Nr. </t>
    </r>
    <r>
      <rPr>
        <sz val="9"/>
        <color indexed="17"/>
        <rFont val="Arial"/>
        <family val="2"/>
      </rPr>
      <t>1</t>
    </r>
    <r>
      <rPr>
        <sz val="9"/>
        <color indexed="8"/>
        <rFont val="Arial"/>
        <family val="2"/>
      </rPr>
      <t xml:space="preserve"> angebaut gekennzeichnet mit gelbem Masthut
darin eingebaut:
- Betriebsschalter, Wechseltasten
- Kontroll-Lampen, Phasen-Bilder
- Spezifikationen gemäss technischen Bedingungen  Schlosszylinder: Möbelzylinder 1008C Lieferung bauseits</t>
    </r>
  </si>
  <si>
    <t>Funkuhr Empfänger</t>
  </si>
  <si>
    <t>Dämmerung der LED</t>
  </si>
  <si>
    <t xml:space="preserve">Bei Auslieferung auf 80% gedimmt </t>
  </si>
  <si>
    <t>Bahnakustik</t>
  </si>
  <si>
    <t>Lautsprecher (Gong)</t>
  </si>
  <si>
    <t>...</t>
  </si>
  <si>
    <t>Programmunterlagen erstellen und bereinigen</t>
  </si>
  <si>
    <t>Steuerapparate</t>
  </si>
  <si>
    <t>Signalmasten</t>
  </si>
  <si>
    <t>Zusätzliche Mastringe</t>
  </si>
  <si>
    <t>Befestigungsmaterial</t>
  </si>
  <si>
    <t>Signalgeber</t>
  </si>
  <si>
    <t>Zubehör Signalgeber</t>
  </si>
  <si>
    <t>Anmeldemittel</t>
  </si>
  <si>
    <t>Diverses</t>
  </si>
  <si>
    <t>Winkelmasten</t>
  </si>
  <si>
    <t>Wegweisermasten</t>
  </si>
  <si>
    <t>Signalbrücken</t>
  </si>
  <si>
    <t>Befestigungszubehör</t>
  </si>
  <si>
    <r>
      <t xml:space="preserve">Wegweisermast ø 114 cm
Länge 6.0m, Wandung 8.0 mm
mit 1 Sicherungstürchen und </t>
    </r>
    <r>
      <rPr>
        <sz val="9"/>
        <color indexed="17"/>
        <rFont val="Arial"/>
        <family val="2"/>
      </rPr>
      <t>2</t>
    </r>
    <r>
      <rPr>
        <sz val="9"/>
        <color indexed="8"/>
        <rFont val="Arial"/>
        <family val="2"/>
      </rPr>
      <t xml:space="preserve"> Mastringe
oben geschlossen</t>
    </r>
  </si>
  <si>
    <t>…</t>
  </si>
  <si>
    <t>Beleuchtungsmasten</t>
  </si>
  <si>
    <t>Beleuchtungsmasten Lieferung bauseits</t>
  </si>
  <si>
    <r>
      <t xml:space="preserve">Der Winkelmast über den Fahrspur </t>
    </r>
    <r>
      <rPr>
        <sz val="9"/>
        <color indexed="17"/>
        <rFont val="Arial"/>
        <family val="2"/>
      </rPr>
      <t>XY</t>
    </r>
    <r>
      <rPr>
        <sz val="9"/>
        <color indexed="8"/>
        <rFont val="Arial"/>
        <family val="2"/>
      </rPr>
      <t xml:space="preserve"> wird bestückt mit:
</t>
    </r>
    <r>
      <rPr>
        <sz val="9"/>
        <color indexed="17"/>
        <rFont val="Arial"/>
        <family val="2"/>
      </rPr>
      <t xml:space="preserve">1 Dreikammer-Signalgeber Ø 300mm Ük. Horizontal
1 Dreikammer-Signalgeber Ø 200mm seitlich </t>
    </r>
  </si>
  <si>
    <r>
      <t xml:space="preserve">Winkelmast (Nr. </t>
    </r>
    <r>
      <rPr>
        <b/>
        <sz val="10"/>
        <color indexed="17"/>
        <rFont val="Arial"/>
        <family val="2"/>
      </rPr>
      <t>XY</t>
    </r>
    <r>
      <rPr>
        <b/>
        <sz val="10"/>
        <color indexed="8"/>
        <rFont val="Arial"/>
        <family val="2"/>
      </rPr>
      <t>)</t>
    </r>
  </si>
  <si>
    <r>
      <t xml:space="preserve">Wegweisermast (Nr. </t>
    </r>
    <r>
      <rPr>
        <b/>
        <sz val="10"/>
        <color indexed="17"/>
        <rFont val="Arial"/>
        <family val="2"/>
      </rPr>
      <t>XY</t>
    </r>
    <r>
      <rPr>
        <b/>
        <sz val="10"/>
        <color indexed="8"/>
        <rFont val="Arial"/>
        <family val="2"/>
      </rPr>
      <t>)</t>
    </r>
  </si>
  <si>
    <t>01</t>
  </si>
  <si>
    <r>
      <t xml:space="preserve">Wandung: </t>
    </r>
    <r>
      <rPr>
        <sz val="9"/>
        <color indexed="10"/>
        <rFont val="Arial"/>
        <family val="2"/>
      </rPr>
      <t>xy</t>
    </r>
    <r>
      <rPr>
        <sz val="9"/>
        <color indexed="8"/>
        <rFont val="Arial"/>
        <family val="2"/>
      </rPr>
      <t xml:space="preserve"> (nach Angaben von Lieferant)</t>
    </r>
  </si>
  <si>
    <t>02</t>
  </si>
  <si>
    <t>Länge: 3.0 m
Kabeldurchführungen komplett</t>
  </si>
  <si>
    <t>03</t>
  </si>
  <si>
    <r>
      <t xml:space="preserve">Signalbrücke (Nr. </t>
    </r>
    <r>
      <rPr>
        <b/>
        <sz val="10"/>
        <color indexed="17"/>
        <rFont val="Arial"/>
        <family val="2"/>
      </rPr>
      <t>XY</t>
    </r>
    <r>
      <rPr>
        <b/>
        <sz val="10"/>
        <color indexed="8"/>
        <rFont val="Arial"/>
        <family val="2"/>
      </rPr>
      <t>)</t>
    </r>
  </si>
  <si>
    <r>
      <t xml:space="preserve">T-Winkelmast (Nr. </t>
    </r>
    <r>
      <rPr>
        <b/>
        <sz val="10"/>
        <color indexed="17"/>
        <rFont val="Arial"/>
        <family val="2"/>
      </rPr>
      <t>XY</t>
    </r>
    <r>
      <rPr>
        <b/>
        <sz val="10"/>
        <color indexed="8"/>
        <rFont val="Arial"/>
        <family val="2"/>
      </rPr>
      <t>)</t>
    </r>
  </si>
  <si>
    <t>Bauseits</t>
  </si>
  <si>
    <t>Tafelbefestigungsträger</t>
  </si>
  <si>
    <t>Befestigung für Signalgeber vertikal</t>
  </si>
  <si>
    <t xml:space="preserve">Befestigung für Signalgeber Ük. Ø 300mm
Montage vertikal an Querträger </t>
  </si>
  <si>
    <t>Befestigung für Signalgeber horizontal</t>
  </si>
  <si>
    <t>Befestigung für Signalgeber an Stütze</t>
  </si>
  <si>
    <t>Befestigung für Signalgeber an Beleuchtungsmast</t>
  </si>
  <si>
    <t>Befestigung für Signalgeber an Ausleger</t>
  </si>
  <si>
    <t>Befestigung für Überkopf-Warnblinker</t>
  </si>
  <si>
    <r>
      <t xml:space="preserve">Gemäss ATS </t>
    </r>
    <r>
      <rPr>
        <sz val="9"/>
        <color indexed="17"/>
        <rFont val="Arial"/>
        <family val="2"/>
      </rPr>
      <t>xy</t>
    </r>
    <r>
      <rPr>
        <sz val="9"/>
        <color indexed="8"/>
        <rFont val="Arial"/>
        <family val="2"/>
      </rPr>
      <t xml:space="preserve">
Befestigung für Ük. Warnblinker an Horizontalträger </t>
    </r>
  </si>
  <si>
    <t>Befestigung für Warnblinker an Ausleger</t>
  </si>
  <si>
    <t>Befestigung für Warnblinker an Stütze</t>
  </si>
  <si>
    <t>Befestigung für OeV-Signalgeber</t>
  </si>
  <si>
    <t xml:space="preserve">Befestigung für OeV-Signalgeber Montage an Stütze </t>
  </si>
  <si>
    <t>Teleskopausleger an Stütze schwenkbar</t>
  </si>
  <si>
    <t>Teleskopausleger an Normalmast schwenkbar</t>
  </si>
  <si>
    <t xml:space="preserve">Technische Angaben des Lieferanten:
</t>
  </si>
  <si>
    <t>Signalgeber Ø 100</t>
  </si>
  <si>
    <r>
      <t xml:space="preserve">Einkammer Farbe </t>
    </r>
    <r>
      <rPr>
        <b/>
        <sz val="10"/>
        <color indexed="17"/>
        <rFont val="Arial"/>
        <family val="2"/>
      </rPr>
      <t>…</t>
    </r>
  </si>
  <si>
    <r>
      <t xml:space="preserve">Zweikammer Farbe </t>
    </r>
    <r>
      <rPr>
        <b/>
        <sz val="10"/>
        <color indexed="17"/>
        <rFont val="Arial"/>
        <family val="2"/>
      </rPr>
      <t>…</t>
    </r>
  </si>
  <si>
    <t>Dreikammer Rot/Gelb/Grün</t>
  </si>
  <si>
    <t>Signalgeber Ø 200</t>
  </si>
  <si>
    <t>Einkammer Farbe Gelb</t>
  </si>
  <si>
    <t>Zweikammer Rot/Grün mit Maske Fussgänger</t>
  </si>
  <si>
    <t>Signalgeber Ø 300</t>
  </si>
  <si>
    <t>Spezielle Signalgeber</t>
  </si>
  <si>
    <r>
      <t xml:space="preserve">Einkammer Farbe </t>
    </r>
    <r>
      <rPr>
        <b/>
        <sz val="10"/>
        <color indexed="17"/>
        <rFont val="Arial"/>
        <family val="2"/>
      </rPr>
      <t xml:space="preserve">… </t>
    </r>
    <r>
      <rPr>
        <b/>
        <sz val="10"/>
        <color indexed="8"/>
        <rFont val="Arial"/>
        <family val="2"/>
      </rPr>
      <t xml:space="preserve">Ø </t>
    </r>
    <r>
      <rPr>
        <b/>
        <sz val="10"/>
        <color indexed="17"/>
        <rFont val="Arial"/>
        <family val="2"/>
      </rPr>
      <t>…</t>
    </r>
    <r>
      <rPr>
        <b/>
        <sz val="10"/>
        <color indexed="8"/>
        <rFont val="Arial"/>
        <family val="2"/>
      </rPr>
      <t xml:space="preserve"> mit Formzeichen </t>
    </r>
    <r>
      <rPr>
        <b/>
        <sz val="10"/>
        <color indexed="17"/>
        <rFont val="Arial"/>
        <family val="2"/>
      </rPr>
      <t>...</t>
    </r>
  </si>
  <si>
    <r>
      <t xml:space="preserve">Zweikammer Farbe </t>
    </r>
    <r>
      <rPr>
        <b/>
        <sz val="10"/>
        <color indexed="17"/>
        <rFont val="Arial"/>
        <family val="2"/>
      </rPr>
      <t xml:space="preserve">... </t>
    </r>
    <r>
      <rPr>
        <b/>
        <sz val="10"/>
        <color indexed="8"/>
        <rFont val="Arial"/>
        <family val="2"/>
      </rPr>
      <t>Ø</t>
    </r>
    <r>
      <rPr>
        <b/>
        <sz val="10"/>
        <color indexed="17"/>
        <rFont val="Arial"/>
        <family val="2"/>
      </rPr>
      <t xml:space="preserve"> … </t>
    </r>
    <r>
      <rPr>
        <b/>
        <sz val="10"/>
        <color indexed="8"/>
        <rFont val="Arial"/>
        <family val="2"/>
      </rPr>
      <t>mit Formzeichen</t>
    </r>
    <r>
      <rPr>
        <b/>
        <sz val="10"/>
        <color indexed="17"/>
        <rFont val="Arial"/>
        <family val="2"/>
      </rPr>
      <t xml:space="preserve"> ...</t>
    </r>
  </si>
  <si>
    <r>
      <t xml:space="preserve">Dreikammer Farbe </t>
    </r>
    <r>
      <rPr>
        <b/>
        <sz val="10"/>
        <color indexed="17"/>
        <rFont val="Arial"/>
        <family val="2"/>
      </rPr>
      <t xml:space="preserve">… </t>
    </r>
    <r>
      <rPr>
        <b/>
        <sz val="10"/>
        <color indexed="8"/>
        <rFont val="Arial"/>
        <family val="2"/>
      </rPr>
      <t xml:space="preserve">Ø </t>
    </r>
    <r>
      <rPr>
        <b/>
        <sz val="10"/>
        <color indexed="17"/>
        <rFont val="Arial"/>
        <family val="2"/>
      </rPr>
      <t>…</t>
    </r>
    <r>
      <rPr>
        <b/>
        <sz val="10"/>
        <color indexed="8"/>
        <rFont val="Arial"/>
        <family val="2"/>
      </rPr>
      <t xml:space="preserve"> mit Formzeichen </t>
    </r>
    <r>
      <rPr>
        <b/>
        <sz val="10"/>
        <color indexed="17"/>
        <rFont val="Arial"/>
        <family val="2"/>
      </rPr>
      <t>...</t>
    </r>
  </si>
  <si>
    <t xml:space="preserve">3er Signalgeber Ø 300 mm mit Zusatztafel schwenkbar </t>
  </si>
  <si>
    <t xml:space="preserve">Frontplatten 3er Signalgeber Ø 300 mm mit Zusatztafel </t>
  </si>
  <si>
    <t>3er Signalgeber Ø 300 mm ohne Zusatztafel</t>
  </si>
  <si>
    <t xml:space="preserve">Frontplatten 3er Signalgeber Ø 300 mm ohne Zusatztafel </t>
  </si>
  <si>
    <t>3er Signalgeber Ø 200 mm mit Zusatztafel</t>
  </si>
  <si>
    <t xml:space="preserve">Frontplatten 3er Signalgeber Ø 200 mm mit Zusatztafel </t>
  </si>
  <si>
    <t>3er Signalgeber Ø 200 mm ohne Zusatztafel</t>
  </si>
  <si>
    <t xml:space="preserve">Frontplatten 3er Signalgeber Ø 200 mm ohne Zusatztafel </t>
  </si>
  <si>
    <t>Formzeichen</t>
  </si>
  <si>
    <t>Pfeilbilder für Linsen Ø 300 mm</t>
  </si>
  <si>
    <t>Pfeilbilder für Linsen Ø 200 mm</t>
  </si>
  <si>
    <t>Fussgänger für Linsen Ø 200 mm</t>
  </si>
  <si>
    <t>Radfahrer für Linsen Ø 200 mm</t>
  </si>
  <si>
    <t>Pfeilbilder für Linsen Ø 100 mm</t>
  </si>
  <si>
    <t>Radfahrerlinsen Ø 100 mm</t>
  </si>
  <si>
    <t>Fussgänger/Radfahrer für Linsen Ø 200 mm</t>
  </si>
  <si>
    <t>Beitafeln</t>
  </si>
  <si>
    <t>Beitafeln mit Pfeilbilder Ø 100 mm</t>
  </si>
  <si>
    <t>Beitafeln mit Pfeilbilder Ø 200 mm</t>
  </si>
  <si>
    <t>Beitafeln mit Pfeilbilder Ø 300 mm</t>
  </si>
  <si>
    <t>Fussgängerdrücker</t>
  </si>
  <si>
    <t xml:space="preserve">Für Montage an Normalmast (rund) Ø 114 mm </t>
  </si>
  <si>
    <t>Für Montage an Winkelmast / Signalbrücke (flach)</t>
  </si>
  <si>
    <r>
      <t>Für Montage an Beleuchtungsmast Ø</t>
    </r>
    <r>
      <rPr>
        <b/>
        <sz val="10"/>
        <color indexed="17"/>
        <rFont val="Arial"/>
        <family val="2"/>
      </rPr>
      <t xml:space="preserve"> ...</t>
    </r>
  </si>
  <si>
    <t>Unvorhergesehenes</t>
  </si>
  <si>
    <t>Unvorhergesehenes nach Aufwand
Schätzung Bauleitung</t>
  </si>
  <si>
    <t>Installation</t>
  </si>
  <si>
    <t>Kabel</t>
  </si>
  <si>
    <t xml:space="preserve">Kabel 4x 1 mm² </t>
  </si>
  <si>
    <t xml:space="preserve">In den Einheitspreisen sind sämtliche Beschriftungen
der Verbindungs- und Steuerkabel einzurechnen.
Beschriftung (beidseitig):
Wasserfest (System-Netztech oder gleichwertige Variante)
Verbindungskabel
Signalmasten - Apparate </t>
  </si>
  <si>
    <t xml:space="preserve">PUR Flex Aderfarben rot/weiss/grün/blau Ampel Anschlusskabel (Mantel grau oder schwarz) </t>
  </si>
  <si>
    <t xml:space="preserve">Kabel 3x 1.5 mm² </t>
  </si>
  <si>
    <t>PUR Flex Aderfarben rot/grün/blau Ampel Anschlusskabel
(Mantel grau oder schwarz)</t>
  </si>
  <si>
    <t xml:space="preserve">Kabel 4x 1.5 mm² </t>
  </si>
  <si>
    <t>PUR Flex Aderfarben rot/weiss/grün/blau Ampel Anschlusskabel (Mantel grau oder schwarz)</t>
  </si>
  <si>
    <t xml:space="preserve">Kabel 5x 1.5 mm² </t>
  </si>
  <si>
    <t>m</t>
  </si>
  <si>
    <t>Kabel Typ G51 abgeschirmt</t>
  </si>
  <si>
    <r>
      <t>Koordinationskabel</t>
    </r>
    <r>
      <rPr>
        <b/>
        <sz val="10"/>
        <color indexed="17"/>
        <rFont val="Arial"/>
        <family val="2"/>
      </rPr>
      <t xml:space="preserve"> …</t>
    </r>
  </si>
  <si>
    <t>LWL Kabel und Anschluss</t>
  </si>
  <si>
    <t>Erdungsseil / Kabelschuhe</t>
  </si>
  <si>
    <t>Cu - Seil</t>
  </si>
  <si>
    <t xml:space="preserve">Cu - Seil ge/gn 25 mm² </t>
  </si>
  <si>
    <t>Kabelschuhe</t>
  </si>
  <si>
    <t xml:space="preserve">Kabelschuhe 25mm² für Montage in Masten  auf C-Schiene und Potentialausgleichschiene im STG </t>
  </si>
  <si>
    <t xml:space="preserve">Zusätzliche Potentialausgleichsschiene </t>
  </si>
  <si>
    <t>Zusätzliche Potentialausgleichsschiene im STG-Vorschacht Lieferung inkl. Montage</t>
  </si>
  <si>
    <t>Klemmenstege / Trennleisten</t>
  </si>
  <si>
    <t>mit Federzugklemmen 2.5 mm² für Abzweigdose an Winkel-/ und Beleuchtungsmast inkl. Schutzhaube</t>
  </si>
  <si>
    <t>bis 8 Klemmen</t>
  </si>
  <si>
    <t>bis 16 Klemmen</t>
  </si>
  <si>
    <t>bis 21 Klemmen</t>
  </si>
  <si>
    <t>Stk.</t>
  </si>
  <si>
    <t>bis 27 Klemmen</t>
  </si>
  <si>
    <t>Trennleisten</t>
  </si>
  <si>
    <t>Schachteinbauten</t>
  </si>
  <si>
    <t>Schutzrohre</t>
  </si>
  <si>
    <r>
      <t xml:space="preserve">Netzanschluss erstellen gemäss Angaben
inkl. Beschriftung des Kabels und Eintrag in den Unterlagen  Beschriftung: Wasserfest (System Netztech oder gleichwertige Variante)
</t>
    </r>
    <r>
      <rPr>
        <sz val="9"/>
        <color indexed="17"/>
        <rFont val="Arial"/>
        <family val="2"/>
      </rPr>
      <t xml:space="preserve">Netzanschluss Schätzung Bauleitung </t>
    </r>
  </si>
  <si>
    <t>EW-Installationsanzeige</t>
  </si>
  <si>
    <t>Erstellen der Installations-/ und Fertigstellungsanzeige   für seine auszuführenden Arbeiten</t>
  </si>
  <si>
    <t>Niederspannungsverordnung</t>
  </si>
  <si>
    <t>Kontrolle</t>
  </si>
  <si>
    <t>Unabhängige Kontrolle</t>
  </si>
  <si>
    <t xml:space="preserve">Unabhängige Kontrolle, der durch die Unternehmung   ausgeführten Installationen durch eine Drittfirma, mit Abgabe eines Prüfprotokolles im Doppel, bei der Abnahme </t>
  </si>
  <si>
    <t>Unvorhergesehenes, nach Aufwand Schätzung Bauleitung</t>
  </si>
  <si>
    <t>Verbindungkabel</t>
  </si>
  <si>
    <t xml:space="preserve">Steuergerät - Detektoren
Steuergerät - Signalmasten
Steuergerät - Steuergerät
Liefern und einziehen von Kabel und Cu-Seil in Rohr </t>
  </si>
  <si>
    <t>Montage</t>
  </si>
  <si>
    <t>Transport</t>
  </si>
  <si>
    <t>Lieferung</t>
  </si>
  <si>
    <t>global</t>
  </si>
  <si>
    <t>Montieren Anlage</t>
  </si>
  <si>
    <t>Kabeleinführungsschlitz</t>
  </si>
  <si>
    <t xml:space="preserve">Kabeleinführungsschlitz bei WM inkl. Behandlung gegen Rostbildung </t>
  </si>
  <si>
    <t xml:space="preserve">Bodenflansch einbetonieren Ø 114 mm </t>
  </si>
  <si>
    <t>Einbetonieren Stütze (z.B. Winkelmast)</t>
  </si>
  <si>
    <t>Kabelanschlüsse</t>
  </si>
  <si>
    <t xml:space="preserve">Kabel 3 x 1,5 mm²  </t>
  </si>
  <si>
    <t xml:space="preserve">Kabel 4 x 1,5 mm²  </t>
  </si>
  <si>
    <t>PUR-flex</t>
  </si>
  <si>
    <t xml:space="preserve">Kabel 5 x 1,5 mm²  </t>
  </si>
  <si>
    <t>Radox</t>
  </si>
  <si>
    <t>Kabel Typ G51 aT</t>
  </si>
  <si>
    <t xml:space="preserve">Cu - Seil  25mm² montieren mit Kabelschuh
auf C-Schiene im Winkel-/ Signalmast </t>
  </si>
  <si>
    <t>Cu - Band</t>
  </si>
  <si>
    <t xml:space="preserve">auf Cu-Stange im Steuergerätefundament </t>
  </si>
  <si>
    <t>Detektoren - Schleifen</t>
  </si>
  <si>
    <t>Normalarbeitszeit für Fräsarbeiten:  07:00 - 20:00
Überzeitzuschläge:
Nachtarbeit Mo - Fr. 20:00 - 07:00 Uhr Zuschlag pro Laufmeter Samstag 07:00 - 20:00 Uhr Zuschlag pro Laufmeter
20:00 - 24:00 Uhr Zuschlag pro Laufmeter
Sonntag 00:00 - 24:00 Uhr Zuschlag pro Laufmeter</t>
  </si>
  <si>
    <t>Fräsarbeiten Normalarbeitszeit</t>
  </si>
  <si>
    <t>Fräsarbeiten Zuschlag Nachtarbeitszeit</t>
  </si>
  <si>
    <t>Fräsarbeiten Zuschlag Samstag Tag</t>
  </si>
  <si>
    <t>Fräsarbeiten Zuschlag Samstag Nacht</t>
  </si>
  <si>
    <t>Fräsarbeiten Zuschlag Sonntag</t>
  </si>
  <si>
    <t>Bohren von Durchführungen</t>
  </si>
  <si>
    <t>Bohren von Durchführungen zum Schachtverbindungsrohr
Tiefe bis 50 cm</t>
  </si>
  <si>
    <t>Bohren von Durchführungen Mehrpreis</t>
  </si>
  <si>
    <t>Verkehrsdienst</t>
  </si>
  <si>
    <r>
      <t xml:space="preserve">Verkehrsdienst während Montage- und Fräsarbeiten
Annahme: </t>
    </r>
    <r>
      <rPr>
        <sz val="9"/>
        <color indexed="17"/>
        <rFont val="Arial"/>
        <family val="2"/>
      </rPr>
      <t xml:space="preserve">... </t>
    </r>
    <r>
      <rPr>
        <sz val="9"/>
        <color indexed="8"/>
        <rFont val="Arial"/>
        <family val="2"/>
      </rPr>
      <t xml:space="preserve">Personen </t>
    </r>
    <r>
      <rPr>
        <sz val="9"/>
        <color indexed="17"/>
        <rFont val="Arial"/>
        <family val="2"/>
      </rPr>
      <t xml:space="preserve">... </t>
    </r>
    <r>
      <rPr>
        <sz val="9"/>
        <color indexed="8"/>
        <rFont val="Arial"/>
        <family val="2"/>
      </rPr>
      <t xml:space="preserve">Tage à </t>
    </r>
    <r>
      <rPr>
        <sz val="9"/>
        <color indexed="17"/>
        <rFont val="Arial"/>
        <family val="2"/>
      </rPr>
      <t>...</t>
    </r>
    <r>
      <rPr>
        <sz val="9"/>
        <color indexed="8"/>
        <rFont val="Arial"/>
        <family val="2"/>
      </rPr>
      <t xml:space="preserve"> Stunden
Schätzung Bauleitung </t>
    </r>
  </si>
  <si>
    <t xml:space="preserve">Verkehrsdienst während Montage- und Fräsarbeiten </t>
  </si>
  <si>
    <t>Demontage</t>
  </si>
  <si>
    <t>Stahlmasten demontieren und entsorgen</t>
  </si>
  <si>
    <t>Winkelmast</t>
  </si>
  <si>
    <t>Kandelaber</t>
  </si>
  <si>
    <t>Normalmast</t>
  </si>
  <si>
    <t>Steuerkabine</t>
  </si>
  <si>
    <r>
      <t xml:space="preserve">Steuergerät, Signalgeber und Zubehör in </t>
    </r>
    <r>
      <rPr>
        <sz val="10"/>
        <color indexed="17"/>
        <rFont val="Arial"/>
        <family val="2"/>
      </rPr>
      <t>Werkhof Signalisation deponieren</t>
    </r>
    <r>
      <rPr>
        <sz val="10"/>
        <color indexed="8"/>
        <rFont val="Arial"/>
        <family val="2"/>
      </rPr>
      <t xml:space="preserve"> </t>
    </r>
  </si>
  <si>
    <t>Ampel Überkopf Ø 300</t>
  </si>
  <si>
    <t>Ampel  Ø 200</t>
  </si>
  <si>
    <t>FG Taster</t>
  </si>
  <si>
    <t>Kabelanlage demontieren und entsorgen</t>
  </si>
  <si>
    <t>Mastkabel</t>
  </si>
  <si>
    <t>Detektorenkabel</t>
  </si>
  <si>
    <t>Unvorhergesehenes nach Aufwand Schätzung Bauleitung</t>
  </si>
  <si>
    <r>
      <t xml:space="preserve">Beleuchtung: Für die notwendige Infrastruktur ist der Unternehmer verantwortlich
Nachtarbeitsbewilligung: Diese muss vom Unternehmer eingeholt werden.
Wasserbezug: Für die Abklärungen des Wasserbezugs (Hydrant) in der jeweiligen Gemeinde ist der Unternehmer verantwortlich.
Signalisation: Signalisationsmassnahmen, die für diese Arbeiten erforderlich sind, müssen vom Unternehmer gestellt werden und sind in den Einheitspreisen einzurechnen.
</t>
    </r>
    <r>
      <rPr>
        <sz val="9"/>
        <color indexed="17"/>
        <rFont val="Arial"/>
        <family val="2"/>
      </rPr>
      <t xml:space="preserve">Der Verkehrsdienst während Montage- und Fräsarbeiten wird bauseits gestellt </t>
    </r>
  </si>
  <si>
    <t>Inbetriebsetzung</t>
  </si>
  <si>
    <t>Werkabnahme</t>
  </si>
  <si>
    <t>Testlauf im Werk</t>
  </si>
  <si>
    <t>Testlauf im Werk mit Kontrolle der gesamten Programmierung im Beisein des Vertreters des Bauherrn, der zuständigen Behörden und des Projektverfassers</t>
  </si>
  <si>
    <t xml:space="preserve">Einbau Steuergerät am Knoten
Austesten und Ausprüfen der gesamten Aussenanlagen im Zusammenhang mit dem Steuergerät
Inbetriebsetzen der Lichtsignalanlage
Instruktion der Mitarbeiter TBA und Übergabe der Anlage </t>
  </si>
  <si>
    <t>Kontrolle Alarmierung nach TBA Signalisation</t>
  </si>
  <si>
    <t>Betriebsanpassungen</t>
  </si>
  <si>
    <t>Adjustierung</t>
  </si>
  <si>
    <t>Allfällige Adjustierung der Programmierung nach Inbetriebnahme der Anlage
Schätzung Bauleitung</t>
  </si>
  <si>
    <t>Unterlagen</t>
  </si>
  <si>
    <t>Dokumentation</t>
  </si>
  <si>
    <t>Signalisation / Wegweisung</t>
  </si>
  <si>
    <t>Signale</t>
  </si>
  <si>
    <r>
      <rPr>
        <sz val="9"/>
        <color indexed="17"/>
        <rFont val="Arial"/>
        <family val="2"/>
      </rPr>
      <t xml:space="preserve">Allgemeine Angaben / Definitionen
</t>
    </r>
    <r>
      <rPr>
        <sz val="9"/>
        <color indexed="8"/>
        <rFont val="Arial"/>
        <family val="2"/>
      </rPr>
      <t>Es gelten die üblichen Normen für Signalisationen im Kanton BL  Vorbehältlich der genehmigten Pläne
Das Vorgehen ist mit der Bauleitung vor Bestellung abzuklären</t>
    </r>
  </si>
  <si>
    <t>Die Wegweisung und Signalisation wird separat ausgeschrieben</t>
  </si>
  <si>
    <t xml:space="preserve">Elektrisch angesteuerte Signale </t>
  </si>
  <si>
    <t>Regiearbeiten</t>
  </si>
  <si>
    <t>Die eingesetzten Ansätze gelten für sämtliche, verrechenbare Regiestunden
Diverse Regiearbeiten, gemäss Angaben Bauleitung</t>
  </si>
  <si>
    <t>Personal</t>
  </si>
  <si>
    <t>Software Ingenieur</t>
  </si>
  <si>
    <t>Std.</t>
  </si>
  <si>
    <t>Leitender Ingenieur</t>
  </si>
  <si>
    <t>Bauleiter</t>
  </si>
  <si>
    <t>Chefmonteur</t>
  </si>
  <si>
    <t>Monteur I</t>
  </si>
  <si>
    <t>Monteur II</t>
  </si>
  <si>
    <t>Fahrzeuge</t>
  </si>
  <si>
    <t>Montagewagen</t>
  </si>
  <si>
    <t>Personenwagen</t>
  </si>
  <si>
    <t>Hebebühne</t>
  </si>
  <si>
    <t>km</t>
  </si>
  <si>
    <t>Service-Monteur</t>
  </si>
  <si>
    <t>Unterhalt</t>
  </si>
  <si>
    <t>Unterhaltsarbeiten</t>
  </si>
  <si>
    <t xml:space="preserve">Garantie auf neu gelieferte Anlageteile:  3 Jahre Garantieverlängerung auf folgende Komponenten:
- Unterhalt für die gesamte Anlage
- Bereitstellen des Pikettdienstes
- Kontrolle der Anlagen
- Behebung von Störungen
- Reinigen der Apparate </t>
  </si>
  <si>
    <t>Im 1. Betriebsjahr</t>
  </si>
  <si>
    <t>Im 2. Betriebsjahr</t>
  </si>
  <si>
    <t>Im 3. Betriebsjahr</t>
  </si>
  <si>
    <t>Garantie</t>
  </si>
  <si>
    <t>Kostenzusammenstellung</t>
  </si>
  <si>
    <t>Befestigung an ÖV-Mast</t>
  </si>
  <si>
    <t>Steuerapparate Total</t>
  </si>
  <si>
    <t>Angebot</t>
  </si>
  <si>
    <t>Bereinigtes</t>
  </si>
  <si>
    <t>Zwischentotal brutto</t>
  </si>
  <si>
    <t>Rabatt</t>
  </si>
  <si>
    <t>%</t>
  </si>
  <si>
    <t>Zwischentotal</t>
  </si>
  <si>
    <t>Skonto</t>
  </si>
  <si>
    <t>MWST</t>
  </si>
  <si>
    <t>Total Lieferung und Montage inkl. MWST</t>
  </si>
  <si>
    <t>Ersatzteilgarantie für die Lieferung Steuergerät bis:</t>
  </si>
  <si>
    <t>Garantierter Hard- und Software-Support bis:</t>
  </si>
  <si>
    <t>Allfällige Bemerkungen des Unternehmers:</t>
  </si>
  <si>
    <t>Aussenanlage Total</t>
  </si>
  <si>
    <t>Installation Total</t>
  </si>
  <si>
    <t>Montage Total</t>
  </si>
  <si>
    <t>Inbetriebsetzung Total</t>
  </si>
  <si>
    <t>Signalisation Total</t>
  </si>
  <si>
    <t>Regiearbeiten Total</t>
  </si>
  <si>
    <t>Lieferfrist in Wochen:</t>
  </si>
  <si>
    <t>Regiearbeiten inkl. MWST</t>
  </si>
  <si>
    <t>Unterhalt während Garantiezeit inkl. MWST</t>
  </si>
  <si>
    <r>
      <t>Garantie Verlängerung</t>
    </r>
    <r>
      <rPr>
        <b/>
        <sz val="10"/>
        <color indexed="17"/>
        <rFont val="Arial"/>
        <family val="2"/>
      </rPr>
      <t xml:space="preserve"> xy</t>
    </r>
    <r>
      <rPr>
        <b/>
        <sz val="10"/>
        <color indexed="8"/>
        <rFont val="Arial"/>
        <family val="2"/>
      </rPr>
      <t xml:space="preserve"> Jahre</t>
    </r>
  </si>
  <si>
    <t>Unterhaltsarbeiten Total</t>
  </si>
  <si>
    <t>Leistungsverzeichnis</t>
  </si>
  <si>
    <t>Ort LSA Nummer</t>
  </si>
  <si>
    <t>Mast komplett</t>
  </si>
  <si>
    <t xml:space="preserve">Pläne
Abgabe Konstruktionspläne und statischen Berechnungen (2-fach)  vor Bestellung an Bauleitung 
</t>
  </si>
  <si>
    <t xml:space="preserve">Abgabe Konstruktionspläne und statischen Berechnungen (2-fach)  vor Bestellung an Bauleitung 
</t>
  </si>
  <si>
    <t>Kantonsstrasse / Signalisation
Frenkendörferstrasse 19
4410 Liestal
T 061 552 44 80
signalisation.tba@bl.ch
www.bl.ch</t>
  </si>
  <si>
    <r>
      <t xml:space="preserve">Fabrikat: </t>
    </r>
    <r>
      <rPr>
        <sz val="9"/>
        <color rgb="FFFF0000"/>
        <rFont val="Arial"/>
        <family val="2"/>
      </rPr>
      <t>Wisar / Almatec</t>
    </r>
  </si>
  <si>
    <r>
      <t xml:space="preserve">Grösse H x B x T: </t>
    </r>
    <r>
      <rPr>
        <sz val="9"/>
        <color rgb="FFFF0000"/>
        <rFont val="Arial"/>
        <family val="2"/>
      </rPr>
      <t>1450 x 1600 x 550</t>
    </r>
  </si>
  <si>
    <r>
      <rPr>
        <b/>
        <sz val="9"/>
        <color indexed="8"/>
        <rFont val="Arial"/>
        <family val="2"/>
      </rPr>
      <t>Ausgänge:</t>
    </r>
    <r>
      <rPr>
        <sz val="9"/>
        <color indexed="8"/>
        <rFont val="Arial"/>
        <family val="2"/>
      </rPr>
      <t xml:space="preserve">
</t>
    </r>
    <r>
      <rPr>
        <sz val="9"/>
        <color indexed="17"/>
        <rFont val="Arial"/>
        <family val="2"/>
      </rPr>
      <t>xy</t>
    </r>
    <r>
      <rPr>
        <sz val="9"/>
        <color indexed="8"/>
        <rFont val="Arial"/>
        <family val="2"/>
      </rPr>
      <t xml:space="preserve"> Signalgruppen Fahrzeuge
</t>
    </r>
    <r>
      <rPr>
        <sz val="9"/>
        <color rgb="FF008000"/>
        <rFont val="Arial"/>
        <family val="2"/>
      </rPr>
      <t>xy</t>
    </r>
    <r>
      <rPr>
        <sz val="9"/>
        <color indexed="8"/>
        <rFont val="Arial"/>
        <family val="2"/>
      </rPr>
      <t xml:space="preserve"> Signalgruppen Velo
</t>
    </r>
    <r>
      <rPr>
        <sz val="9"/>
        <color indexed="17"/>
        <rFont val="Arial"/>
        <family val="2"/>
      </rPr>
      <t>xy</t>
    </r>
    <r>
      <rPr>
        <sz val="9"/>
        <color indexed="8"/>
        <rFont val="Arial"/>
        <family val="2"/>
      </rPr>
      <t xml:space="preserve"> Signalgruppen Fussgänger
</t>
    </r>
    <r>
      <rPr>
        <sz val="9"/>
        <color indexed="17"/>
        <rFont val="Arial"/>
        <family val="2"/>
      </rPr>
      <t>xy</t>
    </r>
    <r>
      <rPr>
        <sz val="9"/>
        <color indexed="8"/>
        <rFont val="Arial"/>
        <family val="2"/>
      </rPr>
      <t xml:space="preserve"> Warnblinker
</t>
    </r>
    <r>
      <rPr>
        <sz val="9"/>
        <color indexed="17"/>
        <rFont val="Arial"/>
        <family val="2"/>
      </rPr>
      <t>xy</t>
    </r>
    <r>
      <rPr>
        <sz val="9"/>
        <color indexed="8"/>
        <rFont val="Arial"/>
        <family val="2"/>
      </rPr>
      <t xml:space="preserve"> FG-Druck- Sensortaster mit Pulsierender Rückmeldelampe,     
     Blindendrücker, Vibra und Akustik ~24V
</t>
    </r>
    <r>
      <rPr>
        <sz val="9"/>
        <color indexed="17"/>
        <rFont val="Arial"/>
        <family val="2"/>
      </rPr>
      <t>xy</t>
    </r>
    <r>
      <rPr>
        <sz val="9"/>
        <color indexed="8"/>
        <rFont val="Arial"/>
        <family val="2"/>
      </rPr>
      <t xml:space="preserve"> Signalgruppen Bus / Tram / Quittierung / Signalisierung (Gerät siehe     
     Signalisation 600.</t>
    </r>
    <r>
      <rPr>
        <sz val="9"/>
        <color indexed="17"/>
        <rFont val="Arial"/>
        <family val="2"/>
      </rPr>
      <t>xxx</t>
    </r>
    <r>
      <rPr>
        <sz val="9"/>
        <color indexed="8"/>
        <rFont val="Arial"/>
        <family val="2"/>
      </rPr>
      <t xml:space="preserve">)
</t>
    </r>
    <r>
      <rPr>
        <sz val="9"/>
        <color indexed="17"/>
        <rFont val="Arial"/>
        <family val="2"/>
      </rPr>
      <t>xy</t>
    </r>
    <r>
      <rPr>
        <sz val="9"/>
        <color indexed="8"/>
        <rFont val="Arial"/>
        <family val="2"/>
      </rPr>
      <t xml:space="preserve"> Anzahl Reserve Signalgruppen
</t>
    </r>
    <r>
      <rPr>
        <sz val="9"/>
        <color indexed="17"/>
        <rFont val="Arial"/>
        <family val="2"/>
      </rPr>
      <t>xy</t>
    </r>
    <r>
      <rPr>
        <sz val="9"/>
        <color indexed="8"/>
        <rFont val="Arial"/>
        <family val="2"/>
      </rPr>
      <t xml:space="preserve"> Bahngong Fabrikat VRAG CA-163A oder gleichwertiges Fabrikat
</t>
    </r>
    <r>
      <rPr>
        <sz val="9"/>
        <color rgb="FF008000"/>
        <rFont val="Arial"/>
        <family val="2"/>
      </rPr>
      <t>xy</t>
    </r>
    <r>
      <rPr>
        <sz val="9"/>
        <color indexed="8"/>
        <rFont val="Arial"/>
        <family val="2"/>
      </rPr>
      <t xml:space="preserve"> Ansteuerung für .... Stk. Barrieren
</t>
    </r>
    <r>
      <rPr>
        <sz val="9"/>
        <color rgb="FF008000"/>
        <rFont val="Arial"/>
        <family val="2"/>
      </rPr>
      <t>xy</t>
    </r>
    <r>
      <rPr>
        <sz val="9"/>
        <color indexed="8"/>
        <rFont val="Arial"/>
        <family val="2"/>
      </rPr>
      <t xml:space="preserve"> Potentialfreie Kontakt für Koordination mit Nachbar LSA
</t>
    </r>
    <r>
      <rPr>
        <sz val="9"/>
        <color rgb="FF008000"/>
        <rFont val="Arial"/>
        <family val="2"/>
      </rPr>
      <t>xy</t>
    </r>
    <r>
      <rPr>
        <sz val="9"/>
        <color indexed="8"/>
        <rFont val="Arial"/>
        <family val="2"/>
      </rPr>
      <t xml:space="preserve"> Potentialfreie Kontakte (Barieren- und Bahnsteuerung)
</t>
    </r>
    <r>
      <rPr>
        <sz val="9"/>
        <color rgb="FF008000"/>
        <rFont val="Arial"/>
        <family val="2"/>
      </rPr>
      <t>xy</t>
    </r>
    <r>
      <rPr>
        <sz val="9"/>
        <color indexed="8"/>
        <rFont val="Arial"/>
        <family val="2"/>
      </rPr>
      <t xml:space="preserve"> Zugsicherungsmagnet</t>
    </r>
  </si>
  <si>
    <t>Anschluss an Verkehrsrechner Basel-Landschaft</t>
  </si>
  <si>
    <r>
      <rPr>
        <b/>
        <sz val="9"/>
        <color indexed="8"/>
        <rFont val="Arial"/>
        <family val="2"/>
      </rPr>
      <t>Softwarepaket:</t>
    </r>
    <r>
      <rPr>
        <sz val="9"/>
        <color indexed="8"/>
        <rFont val="Arial"/>
        <family val="2"/>
      </rPr>
      <t xml:space="preserve">
- Alarmstatus
- Logbücher
- Jahresschaltuhr
- Detektorenüberwachung
- Verkehrszählung
- Rotfahrerüberwachung
- Signalplan (Aufzeichnung für min. 2 Stunden)
- Koordinationssoftware für 6 Signalpläne
- Umlaufstopp und Busfenster
- Funkuhrkoordination
- Teilknoten müssen separat auf blinken gestellt werden können 
  (Synoptik und via Zentralle)
- Handsteuerung für 7 Signalbilder und alles ROT
- Allfällige Software-Updates müssen bis zur Inbetriebnahme
  eingerechnet werden</t>
    </r>
  </si>
  <si>
    <r>
      <t xml:space="preserve">Typ: </t>
    </r>
    <r>
      <rPr>
        <sz val="9"/>
        <color rgb="FFFF0000"/>
        <rFont val="Arial"/>
        <family val="2"/>
      </rPr>
      <t>xy</t>
    </r>
  </si>
  <si>
    <r>
      <t xml:space="preserve">Steuergerät Fabrikat: </t>
    </r>
    <r>
      <rPr>
        <sz val="9"/>
        <color rgb="FFFF0000"/>
        <rFont val="Arial"/>
        <family val="2"/>
      </rPr>
      <t>xy</t>
    </r>
  </si>
  <si>
    <t xml:space="preserve">Beleuchtungsaufsatz TZ-0052_SIGN
Abgabe Konstruktionspläne und statischen Berechnungen (2-fach)  vor Bestellung an Bauleitung 
</t>
  </si>
  <si>
    <t>Mastkopf</t>
  </si>
  <si>
    <t>Mastkopf komplett, beinhaltet Mastkopfflansch, Klemmensteg, Masthaube, Anschlussklemmen, Schraubmaterial</t>
  </si>
  <si>
    <t>Mastkopf gelb (Handsteuermast)</t>
  </si>
  <si>
    <t>Mastbriden (bestehend aus zwei Halbschalen mit Schrauben) zur Befestigung der Signalgeber inkl. Schraubmaterial</t>
  </si>
  <si>
    <t>Beleuchtungsaufsatz LP 10.0 m / Ø 76mm
für Aufbau von 1 Beleuchtungskörper
mit Sockel gemäss TZ-0052_SIGN</t>
  </si>
  <si>
    <t>Vierkammer Rot/Rot/Gelb/Grün</t>
  </si>
  <si>
    <t>Zusatztafel für 5-Punkt Signalgeber</t>
  </si>
  <si>
    <t>Dreikammer Rot/Gelb/Gelb</t>
  </si>
  <si>
    <t>Doppel-LED Gelb/Grün im Grünfeld</t>
  </si>
  <si>
    <t>ÖV-Signalgeber Ø 200</t>
  </si>
  <si>
    <t xml:space="preserve">Dreikammer Weiss/Weiss/Weiss </t>
  </si>
  <si>
    <t>5-Punkt Signalgeber</t>
  </si>
  <si>
    <r>
      <t xml:space="preserve">Typ: </t>
    </r>
    <r>
      <rPr>
        <sz val="9"/>
        <color indexed="10"/>
        <rFont val="Arial"/>
        <family val="2"/>
      </rPr>
      <t>ThermiOne 195</t>
    </r>
  </si>
  <si>
    <t>Typ: TDD1-MW75S</t>
  </si>
  <si>
    <t>Fabrikat: ADEC Technologies AG</t>
  </si>
  <si>
    <t>inkl. Befestigungs-/ und Kleinmaterial</t>
  </si>
  <si>
    <t>Fabrikat: Flir</t>
  </si>
  <si>
    <t>Fussgänger Detektion (Verlängerung der Grünzeit)</t>
  </si>
  <si>
    <r>
      <t xml:space="preserve">Fabrikat: </t>
    </r>
    <r>
      <rPr>
        <sz val="9"/>
        <color rgb="FFFF0000"/>
        <rFont val="Arial"/>
        <family val="2"/>
      </rPr>
      <t>traXio GmbH</t>
    </r>
  </si>
  <si>
    <r>
      <t xml:space="preserve">Typ: </t>
    </r>
    <r>
      <rPr>
        <sz val="9"/>
        <color indexed="10"/>
        <rFont val="Arial"/>
        <family val="2"/>
      </rPr>
      <t>Ergo 2000</t>
    </r>
  </si>
  <si>
    <t>Wärmebild-Sensor</t>
  </si>
  <si>
    <r>
      <t xml:space="preserve">Fabrikat: </t>
    </r>
    <r>
      <rPr>
        <sz val="9"/>
        <color rgb="FFFF0000"/>
        <rFont val="Arial"/>
        <family val="2"/>
      </rPr>
      <t>Feig / Siemens</t>
    </r>
  </si>
  <si>
    <t xml:space="preserve">ÖV-Detektoren </t>
  </si>
  <si>
    <t xml:space="preserve">Warmgewalzte Hohlprofile Stahlgüte S 355 J2H, EN 10210
</t>
  </si>
  <si>
    <t>Teleskopausleger an ÖB-Mast schwenkbar</t>
  </si>
  <si>
    <r>
      <t>Einkammer</t>
    </r>
    <r>
      <rPr>
        <b/>
        <sz val="10"/>
        <color rgb="FF008000"/>
        <rFont val="Arial"/>
        <family val="2"/>
      </rPr>
      <t xml:space="preserve"> Farbe …</t>
    </r>
  </si>
  <si>
    <r>
      <t xml:space="preserve">Zweikammer </t>
    </r>
    <r>
      <rPr>
        <b/>
        <sz val="10"/>
        <color rgb="FF008000"/>
        <rFont val="Arial"/>
        <family val="2"/>
      </rPr>
      <t>Farbe …</t>
    </r>
  </si>
  <si>
    <t>Doppel-LED Rot/Rot im Rotfeld und Gelb/Grün im Grünfeld</t>
  </si>
  <si>
    <t>Doppel-LED Rot/Rot im Rotfeld</t>
  </si>
  <si>
    <t>Doppel-LED Gelb/Gelb</t>
  </si>
  <si>
    <t>Doppel-LED Weiss/Weiss im Rotfeld</t>
  </si>
  <si>
    <t>ÖV-Bilder für Linsen Ø 200 mm</t>
  </si>
  <si>
    <r>
      <t xml:space="preserve">Gerätetechnik: </t>
    </r>
    <r>
      <rPr>
        <sz val="9"/>
        <color rgb="FF008000"/>
        <rFont val="Arial"/>
        <family val="2"/>
      </rPr>
      <t>xy</t>
    </r>
  </si>
  <si>
    <r>
      <t xml:space="preserve">Zeitmessung: </t>
    </r>
    <r>
      <rPr>
        <sz val="9"/>
        <color rgb="FF008000"/>
        <rFont val="Arial"/>
        <family val="2"/>
      </rPr>
      <t>xy</t>
    </r>
  </si>
  <si>
    <r>
      <t xml:space="preserve">Steuerteil: </t>
    </r>
    <r>
      <rPr>
        <sz val="9"/>
        <color rgb="FF008000"/>
        <rFont val="Arial"/>
        <family val="2"/>
      </rPr>
      <t>xy</t>
    </r>
  </si>
  <si>
    <r>
      <t xml:space="preserve">Lampenschalter: </t>
    </r>
    <r>
      <rPr>
        <sz val="9"/>
        <color rgb="FF008000"/>
        <rFont val="Arial"/>
        <family val="2"/>
      </rPr>
      <t>xy</t>
    </r>
  </si>
  <si>
    <r>
      <t>Fabrikat:</t>
    </r>
    <r>
      <rPr>
        <sz val="9"/>
        <color rgb="FF008000"/>
        <rFont val="Arial"/>
        <family val="2"/>
      </rPr>
      <t xml:space="preserve"> </t>
    </r>
    <r>
      <rPr>
        <sz val="9"/>
        <color rgb="FFFF0000"/>
        <rFont val="Arial"/>
        <family val="2"/>
      </rPr>
      <t>Wisar / Almatec</t>
    </r>
  </si>
  <si>
    <r>
      <t>Grösse H x B x T:</t>
    </r>
    <r>
      <rPr>
        <sz val="9"/>
        <color rgb="FFFF0000"/>
        <rFont val="Arial"/>
        <family val="2"/>
      </rPr>
      <t xml:space="preserve"> 1450 x 1000 x 550</t>
    </r>
  </si>
  <si>
    <t>Gehäuse 2-teilig LSA-, EW- und Kommunikationsteil</t>
  </si>
  <si>
    <t>Gehäuse 1-teilig LSA-Teil</t>
  </si>
  <si>
    <t>Gehäuse 3-teilig  LSA-, EW- und Kommunikationsteil</t>
  </si>
  <si>
    <t>Gehäuse 2-teilig LSA-, EW- Kommunikation- und Bahnteil</t>
  </si>
  <si>
    <r>
      <t xml:space="preserve">Grösse H x B x T: </t>
    </r>
    <r>
      <rPr>
        <sz val="9"/>
        <color rgb="FFFF0000"/>
        <rFont val="Arial"/>
        <family val="2"/>
      </rPr>
      <t>1450 x 2000 x 550</t>
    </r>
  </si>
  <si>
    <r>
      <t xml:space="preserve">Version: </t>
    </r>
    <r>
      <rPr>
        <sz val="9"/>
        <color rgb="FFFF0000"/>
        <rFont val="Arial"/>
        <family val="2"/>
      </rPr>
      <t>xy</t>
    </r>
  </si>
  <si>
    <r>
      <t xml:space="preserve">Dongle benötigt: </t>
    </r>
    <r>
      <rPr>
        <sz val="9"/>
        <color rgb="FFFF0000"/>
        <rFont val="Arial"/>
        <family val="2"/>
      </rPr>
      <t>Ja / Nein</t>
    </r>
  </si>
  <si>
    <t>Bau- und Umweltschutzdirektion Kanton Basel-Landschaft</t>
  </si>
  <si>
    <t>Tiefbauamt Signalisation</t>
  </si>
  <si>
    <t>Frenkendörferstrasse 19</t>
  </si>
  <si>
    <t>4410 Liestal</t>
  </si>
  <si>
    <t>Eingabe Ort:</t>
  </si>
  <si>
    <t>potentielle Ausführung:</t>
  </si>
  <si>
    <t>Eingabe Datum:</t>
  </si>
  <si>
    <t>Eingabesumme (CHF):</t>
  </si>
  <si>
    <t>Unternehmung:</t>
  </si>
  <si>
    <t>Datum:</t>
  </si>
  <si>
    <t>xxx</t>
  </si>
  <si>
    <t>Unterschrift:</t>
  </si>
  <si>
    <t>. . . . . . . . . . . . . . . . . . . .</t>
  </si>
  <si>
    <t>Musterstrasse / Tramstrasse</t>
  </si>
  <si>
    <t>Übersicht, Kurzbeschreibung zu den geplanten Arbeiten</t>
  </si>
  <si>
    <t>PUR Flex Aderfarben rot/schwarz/weiss/grün/blau Ampel Anschlusskabel (Mantel grau oder schwarz)</t>
  </si>
  <si>
    <r>
      <t xml:space="preserve">Anschlussart: Die Verbindung der Schleife mit dem Anschlusskabel in der Dose aus Hartgummi Typ </t>
    </r>
    <r>
      <rPr>
        <sz val="9"/>
        <color indexed="17"/>
        <rFont val="Arial"/>
        <family val="2"/>
      </rPr>
      <t>Gifas</t>
    </r>
    <r>
      <rPr>
        <sz val="9"/>
        <color indexed="8"/>
        <rFont val="Arial"/>
        <family val="2"/>
      </rPr>
      <t xml:space="preserve"> oder gleichwertig mit M20 Stopfbüchse und Montageplatte A2 zum Aufhängen muss durch eine Klemmverbindung (z.B. </t>
    </r>
    <r>
      <rPr>
        <sz val="9"/>
        <color rgb="FF008000"/>
        <rFont val="Arial"/>
        <family val="2"/>
      </rPr>
      <t>Scotchlok-Verbinder Typ 314 (0.5-1.5mm2) / Scotchlok-Verbinder Typ UY2</t>
    </r>
    <r>
      <rPr>
        <sz val="9"/>
        <color indexed="8"/>
        <rFont val="Arial"/>
        <family val="2"/>
      </rPr>
      <t xml:space="preserve"> oder gleichwertig) erstellt werden.
Jede Schleife ist zu bezeichnen. In den Einheitspreisen sind sämtliche Beschriftungen der Detektoren in den Anschlussdosen, jede Schleife, sowie der an- und abgehenden Kabel einzurechnen. Beschriftung: Wasserfest (System-Netztech oder gleichwertige Variante). </t>
    </r>
  </si>
  <si>
    <t>Aderdurchmesser 0.6 mm oder 0.8 mm, Ummantelung grün</t>
  </si>
  <si>
    <t>ELDAS No 125 410 006</t>
  </si>
  <si>
    <t xml:space="preserve">Schutzrohre für Kabeleinführung (flex) </t>
  </si>
  <si>
    <t>Demontage Anlage</t>
  </si>
  <si>
    <t xml:space="preserve">Demontage des bestehenden Steuergeräts und des kompletten Aussenanlagenmaterial inkl. Normal- und Winkelmasten. 
Rückzug der nichtmehr benötigter Kabel.
</t>
  </si>
  <si>
    <t xml:space="preserve">Bahngong 2 x 0.75 mm² </t>
  </si>
  <si>
    <t>Entsorgung Steuergerät, alte Masten, alte Signalgeber, alte Kabel und deponieren beim TBA BL Signalisation.</t>
  </si>
  <si>
    <t>Entsorgung</t>
  </si>
  <si>
    <t>gemäss TZ-1011_SIGN</t>
  </si>
  <si>
    <t>gemäss TZ-1012_A_SIGN</t>
  </si>
  <si>
    <t>Aufstellen der Winkel-/ Signalmasten und Signalbrücke richten, verkeilen, einsanden und einbetonieren
Montieren sämtlicher Apparate und Signalgeber
Die Gewinde der Schrauben sind mit einem Witterungsbeständigen Fett zu versehen Typ Metaflux oder gleichwertig</t>
  </si>
  <si>
    <t>Kontrolle Signalaustausch zwischen Verkehrsrechner BL und STG (Koordination) sowie Inbetriebsetzung in Zusammenarbeit mit dem Lieferanten Verkehrsrechner BL und im Beisein des Vertreters des Bauherrn, der zuständigen Behörden und des Projektverfassers</t>
  </si>
  <si>
    <t>Abgabe von bereinigten technischen Unterlagen über die gesamte Anlage  2 Exemplare Papier und 1 Exemplar elektronisch als PDF</t>
  </si>
  <si>
    <t xml:space="preserve">Liefern der Steuerapparate, Winkelmasten, Signalbrücke, Signalmasten, Signalgeber und des Montagematerials  auf die Baustelle </t>
  </si>
  <si>
    <t xml:space="preserve">Funkuhr- / Dämmerungsfühler U72 2 x 2 x 0,5 mm²  </t>
  </si>
  <si>
    <t>Auswerteeinheit Frauscher IMC 061</t>
  </si>
  <si>
    <t>Blitzschutzmodul Frauscher BSI 005</t>
  </si>
  <si>
    <t>Montage auf der Rückwand (Zu Frauscher Radsensor RSR123)</t>
  </si>
  <si>
    <t>Bus-Funkempfänger</t>
  </si>
  <si>
    <t>Typ RBL 250/450 inkl. Antenne und Halterung</t>
  </si>
  <si>
    <t>Individual- Velo- und ÖV-Verkehr</t>
  </si>
  <si>
    <r>
      <t xml:space="preserve">Gemäss ATS </t>
    </r>
    <r>
      <rPr>
        <sz val="9"/>
        <color rgb="FF008000"/>
        <rFont val="Arial"/>
        <family val="2"/>
      </rPr>
      <t>xy</t>
    </r>
    <r>
      <rPr>
        <sz val="9"/>
        <color indexed="8"/>
        <rFont val="Arial"/>
        <family val="2"/>
      </rPr>
      <t xml:space="preserve">
Befestigung für Signalgeber Ø 200mm an Ausleger</t>
    </r>
  </si>
  <si>
    <r>
      <t xml:space="preserve">Gemäss ATS  </t>
    </r>
    <r>
      <rPr>
        <sz val="9"/>
        <color rgb="FF008000"/>
        <rFont val="Arial"/>
        <family val="2"/>
      </rPr>
      <t>xy</t>
    </r>
    <r>
      <rPr>
        <sz val="9"/>
        <color indexed="8"/>
        <rFont val="Arial"/>
        <family val="2"/>
      </rPr>
      <t xml:space="preserve">
Träger für Signalgeber Ø 200 mm an Beleuchtungsmast </t>
    </r>
  </si>
  <si>
    <r>
      <t>Gemäss ATS</t>
    </r>
    <r>
      <rPr>
        <sz val="9"/>
        <color rgb="FFFF0000"/>
        <rFont val="Arial"/>
        <family val="2"/>
      </rPr>
      <t xml:space="preserve">  </t>
    </r>
    <r>
      <rPr>
        <sz val="9"/>
        <color rgb="FF008000"/>
        <rFont val="Arial"/>
        <family val="2"/>
      </rPr>
      <t>xy</t>
    </r>
    <r>
      <rPr>
        <sz val="9"/>
        <color indexed="8"/>
        <rFont val="Arial"/>
        <family val="2"/>
      </rPr>
      <t xml:space="preserve">
Träger für Signalgeber seitlich Ø 200 mm an Stütze </t>
    </r>
  </si>
  <si>
    <r>
      <t>Gemäss ATS</t>
    </r>
    <r>
      <rPr>
        <sz val="9"/>
        <color rgb="FFFF0000"/>
        <rFont val="Arial"/>
        <family val="2"/>
      </rPr>
      <t xml:space="preserve"> </t>
    </r>
    <r>
      <rPr>
        <sz val="9"/>
        <color rgb="FF008000"/>
        <rFont val="Arial"/>
        <family val="2"/>
      </rPr>
      <t>xy</t>
    </r>
    <r>
      <rPr>
        <sz val="9"/>
        <color indexed="8"/>
        <rFont val="Arial"/>
        <family val="2"/>
      </rPr>
      <t xml:space="preserve">
Befestigung für Warnblinker Ø 200mm Montage an Ausleger </t>
    </r>
  </si>
  <si>
    <r>
      <t>Gemäss ATS</t>
    </r>
    <r>
      <rPr>
        <sz val="9"/>
        <color rgb="FFFF0000"/>
        <rFont val="Arial"/>
        <family val="2"/>
      </rPr>
      <t xml:space="preserve"> </t>
    </r>
    <r>
      <rPr>
        <sz val="9"/>
        <color rgb="FF008000"/>
        <rFont val="Arial"/>
        <family val="2"/>
      </rPr>
      <t>xy</t>
    </r>
    <r>
      <rPr>
        <sz val="9"/>
        <color indexed="8"/>
        <rFont val="Arial"/>
        <family val="2"/>
      </rPr>
      <t xml:space="preserve">
Befestigung für Warnblinker Ø 200mm Montage an Stütze</t>
    </r>
  </si>
  <si>
    <t>40 V LED gemäss ATS Steuergeräte BL</t>
  </si>
  <si>
    <r>
      <t xml:space="preserve">Gemäss ATS </t>
    </r>
    <r>
      <rPr>
        <sz val="9"/>
        <color rgb="FF008000"/>
        <rFont val="Arial"/>
        <family val="2"/>
      </rPr>
      <t>xy</t>
    </r>
    <r>
      <rPr>
        <sz val="9"/>
        <color indexed="8"/>
        <rFont val="Arial"/>
        <family val="2"/>
      </rPr>
      <t xml:space="preserve">
Befestigung für Signalgeber Ük. Ø 300mm
Montage horizontal an INP-Träger </t>
    </r>
  </si>
  <si>
    <t>Montage auf Signalgeber, Rückseite in der Farbe der Ampel</t>
  </si>
  <si>
    <t>Schienenschalter</t>
  </si>
  <si>
    <t>inkl. Gleisanschlusskasten, Befestigungs- und Kleinmaterial</t>
  </si>
  <si>
    <t>Typ: RSR123</t>
  </si>
  <si>
    <t>Fabrikat:  Frauscher Sensortechnik GmbH</t>
  </si>
  <si>
    <t>Tafelbefestigungsträger INP 12 für Signaltafeln und Horizontalsignalgeber
Grösse ca. 2500 x 1500mm (bauseits)</t>
  </si>
  <si>
    <t>Befestigung an Fahrleitungsmasten</t>
  </si>
  <si>
    <r>
      <t>Farbe</t>
    </r>
    <r>
      <rPr>
        <sz val="9"/>
        <color rgb="FF008000"/>
        <rFont val="Arial"/>
        <family val="2"/>
      </rPr>
      <t xml:space="preserve"> RAL 6013 Schilfgrün / DB703 Antrazit / RAL7035 Lichtgrau mit Antigraffitischutz</t>
    </r>
    <r>
      <rPr>
        <sz val="9"/>
        <color indexed="8"/>
        <rFont val="Arial"/>
        <family val="2"/>
      </rPr>
      <t xml:space="preserve">
- 1 Grundrahmen für Montage auf Betonsockel 
- Alu-Gehäuse 
- IP 55</t>
    </r>
  </si>
  <si>
    <r>
      <t>Grösse H x B x T:</t>
    </r>
    <r>
      <rPr>
        <sz val="9"/>
        <color rgb="FF008000"/>
        <rFont val="Arial"/>
        <family val="2"/>
      </rPr>
      <t xml:space="preserve"> </t>
    </r>
    <r>
      <rPr>
        <sz val="9"/>
        <color rgb="FFFF0000"/>
        <rFont val="Arial"/>
        <family val="2"/>
      </rPr>
      <t>1450 x **** x ***</t>
    </r>
  </si>
  <si>
    <t>Radar-Sensor</t>
  </si>
  <si>
    <t>LTE-Datenübermittlung</t>
  </si>
  <si>
    <r>
      <t xml:space="preserve">Einbau eines </t>
    </r>
    <r>
      <rPr>
        <sz val="9"/>
        <color rgb="FF008000"/>
        <rFont val="Arial"/>
        <family val="2"/>
      </rPr>
      <t>Comtime LTE 4-Port Router Typ 621-00</t>
    </r>
    <r>
      <rPr>
        <sz val="9"/>
        <rFont val="Arial"/>
        <family val="2"/>
      </rPr>
      <t xml:space="preserve"> oder gleichwertig für die Anbindung an den Verkehrsrechner BL
- SIM-Karte lieferung Bauseits</t>
    </r>
  </si>
  <si>
    <t>für 19" Einschub, 4 TE (zu Frauscher Radsensor RSR123)</t>
  </si>
  <si>
    <r>
      <t xml:space="preserve">Glockensteuerung </t>
    </r>
    <r>
      <rPr>
        <sz val="9"/>
        <color rgb="FF008000"/>
        <rFont val="Arial"/>
        <family val="2"/>
      </rPr>
      <t xml:space="preserve">VRAG CA-163A </t>
    </r>
    <r>
      <rPr>
        <sz val="9"/>
        <rFont val="Arial"/>
        <family val="2"/>
      </rPr>
      <t>oder gleichwertig für Einbau in 
ein 19" Rack
Integrierte Lautstärkeabsenkung und Schalter zum Umschaltung (Auto/Aus/Test, Tag/Nacht ) 
Standard Zeiten:
07:00h - 20:00h -&gt; Normale Lautstärke Tag
06:00h - 07:00h -&gt; gedämpfte Lautstärke Nacht
20:00h - 22:00h -&gt; gedämpfte Lautstärke Nacht
restliche Zeiten -&gt; ausgeschaltet Nacht</t>
    </r>
  </si>
  <si>
    <t xml:space="preserve">Gong mit Halterung zu Glockensteuerung VRAG CA-163A oder gleichwertig
für Mast ø 114 mm </t>
  </si>
  <si>
    <t>Lieferung LWL Kabel und Anschluss auf KEV mit Stecker E2000</t>
  </si>
  <si>
    <t>Richtwerte:
Rotlichtschleifen 4 Windungen
Fahrradschleifen 5 Windungen
Langschleifen 2 Windungen
Vorschleifen 4 Windungen
Stauschleifen 3 Windungen
Busschleifen 4 Windungen
Anzeichnen und fräsen der Detektorschleifen, Tiefe 5 cm
inkl. liefern + einlegen der Litze (Radox) 1.5 mm² und Schutzschnur, Vergiessen der Schlitze mit Heissvergussmasse</t>
  </si>
  <si>
    <t>Bodenflansch</t>
  </si>
  <si>
    <t>Signalmast mit Flansch und Sicherungstürli
ø 114 mm, Länge ca. 3.20m</t>
  </si>
  <si>
    <t xml:space="preserve">Kabel 7x 1.5 mm² </t>
  </si>
  <si>
    <t>PUR Flex Aderfarben schwarz Nummeriert/grün-gelb (6LPE) Ampel Anschlusskabel (Mantel grau oder schwarz)</t>
  </si>
  <si>
    <t xml:space="preserve">Kabel 7 x 1,5 mm²  </t>
  </si>
  <si>
    <t>Offert- bzw. Rechnungsadresse:</t>
  </si>
  <si>
    <r>
      <t>Ausführung und Funktion gemäss ATS Vorgaben für Lichtsignalanlagen BL  Fussgängerdr</t>
    </r>
    <r>
      <rPr>
        <sz val="9"/>
        <rFont val="Arial"/>
        <family val="2"/>
      </rPr>
      <t>ücker Typ ERGO 2000</t>
    </r>
    <r>
      <rPr>
        <sz val="9"/>
        <color indexed="8"/>
        <rFont val="Arial"/>
        <family val="2"/>
      </rPr>
      <t xml:space="preserve"> (24 Volt) oder gleichwertig inkl. Befestigungs-/ und Kleinmaterial
ausgerüstet mit:
- Sensordrucktaster mit Rückmeldeleuchte im Ring (pulsierend)
- Blindentaster
- Piezosummer mit Potenziometer
- Vibrationsplatte mit Richtungspfeilen gemäss SN 640 836-1 
- Stecker 12-polig
- Standardspannung 24 Volt, alternativ 40 Volt</t>
    </r>
  </si>
  <si>
    <t>gemäss ATS Vorgaben für Lichtsignalanlagen BL</t>
  </si>
  <si>
    <t>40 V LED gemäss ATS Lichtsignale öffentlicher Verkehr</t>
  </si>
  <si>
    <t>Detektoren / Auswerter</t>
  </si>
  <si>
    <t>GPS/GPRS-Funkuhrempfänger inkl. Montagematerial und Anschlussschema</t>
  </si>
  <si>
    <r>
      <t>Gehäuse-Teil 1 für Einbau LSA-Steuerung / Kommunikation:</t>
    </r>
    <r>
      <rPr>
        <sz val="9"/>
        <color indexed="8"/>
        <rFont val="Arial"/>
        <family val="2"/>
      </rPr>
      <t xml:space="preserve"> 
- Türe abschliessbar mit Schwenkhebelgriff: </t>
    </r>
    <r>
      <rPr>
        <sz val="9"/>
        <rFont val="Arial"/>
        <family val="2"/>
      </rPr>
      <t>Zweiflügel</t>
    </r>
    <r>
      <rPr>
        <sz val="9"/>
        <color indexed="8"/>
        <rFont val="Arial"/>
        <family val="2"/>
      </rPr>
      <t xml:space="preserve">
- Schlosszylinder: Kaba- Halbzylinder Typ 1514 32.5 Lieferung 
  bauseits 
- Tür mit Türkontakt
- Handsteuerung: </t>
    </r>
    <r>
      <rPr>
        <sz val="9"/>
        <color rgb="FF008000"/>
        <rFont val="Arial"/>
        <family val="2"/>
      </rPr>
      <t xml:space="preserve">in der rechten Türe eingebaut, an Mast Nr. xy, mit 
  Türchen abschliessbar </t>
    </r>
    <r>
      <rPr>
        <sz val="9"/>
        <color indexed="8"/>
        <rFont val="Arial"/>
        <family val="2"/>
      </rPr>
      <t xml:space="preserve">
1 Klapptischli 
1 Gelbblink Schlüsselschalter Kaba 1262F:</t>
    </r>
    <r>
      <rPr>
        <sz val="9"/>
        <color rgb="FF008000"/>
        <rFont val="Arial"/>
        <family val="2"/>
      </rPr>
      <t xml:space="preserve"> links oder rechts 
   eingebaut</t>
    </r>
    <r>
      <rPr>
        <sz val="9"/>
        <color indexed="17"/>
        <rFont val="Arial"/>
        <family val="2"/>
      </rPr>
      <t xml:space="preserve"> </t>
    </r>
    <r>
      <rPr>
        <sz val="9"/>
        <color indexed="8"/>
        <rFont val="Arial"/>
        <family val="2"/>
      </rPr>
      <t xml:space="preserve">
1 Heizung gesteuert über Thermo-Hydrostat 
1 Unterlagenfach  
1 Stablampe LED 
1 Schwenkrahmen für 19"-Rack (min. 130° schwenkbar)  
Platz für den Einbau der Kommunikationsgeräte:   
 - LWL-Switch (und Router) an die Rückwand  
 - TCP/IP-Koppler in 19" Rack (Schwenkrahmen)  
 - KEV Montage an die Rückwand</t>
    </r>
  </si>
  <si>
    <r>
      <rPr>
        <b/>
        <sz val="9"/>
        <color indexed="8"/>
        <rFont val="Arial"/>
        <family val="2"/>
      </rPr>
      <t>Gehäuse-Teil 1 für Einbau LSA-Steuerung</t>
    </r>
    <r>
      <rPr>
        <sz val="9"/>
        <color indexed="8"/>
        <rFont val="Arial"/>
        <family val="2"/>
      </rPr>
      <t xml:space="preserve">
- Türe abschliessbar mit Schwenkhebelgriff: </t>
    </r>
    <r>
      <rPr>
        <sz val="9"/>
        <color indexed="17"/>
        <rFont val="Arial"/>
        <family val="2"/>
      </rPr>
      <t xml:space="preserve">Ein- oder Zweiflügel
- </t>
    </r>
    <r>
      <rPr>
        <sz val="9"/>
        <color indexed="8"/>
        <rFont val="Arial"/>
        <family val="2"/>
      </rPr>
      <t xml:space="preserve">Schlosszylinder: Kaba- Halbzylinder Typ 1514 32.5 Lieferung bauseits
- Tür mit Türkontakt
- Handsteuerung:  </t>
    </r>
    <r>
      <rPr>
        <sz val="9"/>
        <color indexed="17"/>
        <rFont val="Arial"/>
        <family val="2"/>
      </rPr>
      <t>in der rechten Türe eingebaut, an Mast Nr. xy, mit Türchen abschliessbar</t>
    </r>
    <r>
      <rPr>
        <sz val="9"/>
        <color indexed="8"/>
        <rFont val="Arial"/>
        <family val="2"/>
      </rPr>
      <t xml:space="preserve"> 
1 Klapptischli 
1 Gelbblink Schlüsselschalter Kaba 1262F: </t>
    </r>
    <r>
      <rPr>
        <sz val="9"/>
        <color indexed="17"/>
        <rFont val="Arial"/>
        <family val="2"/>
      </rPr>
      <t>links oder rechts eingebaut</t>
    </r>
    <r>
      <rPr>
        <sz val="9"/>
        <color indexed="8"/>
        <rFont val="Arial"/>
        <family val="2"/>
      </rPr>
      <t xml:space="preserve">
1 Heizung gesteuert über Thermo-Hydrostat
1 Unterlagenfach
1 Stablampe LED
1 Schwenkrahmen für 19"-Rack (min. 130° schwenkbar)
</t>
    </r>
    <r>
      <rPr>
        <b/>
        <sz val="9"/>
        <color indexed="8"/>
        <rFont val="Arial"/>
        <family val="2"/>
      </rPr>
      <t xml:space="preserve">Gehäuse-Teil 2 für Einbau Kommunikationsgeräte:
</t>
    </r>
    <r>
      <rPr>
        <sz val="9"/>
        <color indexed="8"/>
        <rFont val="Arial"/>
        <family val="2"/>
      </rPr>
      <t xml:space="preserve">Türe abschliessbar mit Schwenkhebelgriff: </t>
    </r>
    <r>
      <rPr>
        <sz val="9"/>
        <color indexed="17"/>
        <rFont val="Arial"/>
        <family val="2"/>
      </rPr>
      <t xml:space="preserve">Ein- oder Zweiflügel </t>
    </r>
    <r>
      <rPr>
        <sz val="9"/>
        <color indexed="8"/>
        <rFont val="Arial"/>
        <family val="2"/>
      </rPr>
      <t xml:space="preserve">
Schlosszylinder: Kaba- Halbzylinder Typ 1514 32.5 Lieferung bauseits
Platz für den Einbau der Kommunikationsgeräte:
- LWL-Switch (und Router) an die Rückwand
- TCP/IP-Koppler in 19" Rack (Schwenkrahmen)
- KEV Montage an die Rückwand
</t>
    </r>
    <r>
      <rPr>
        <b/>
        <sz val="9"/>
        <color indexed="8"/>
        <rFont val="Arial"/>
        <family val="2"/>
      </rPr>
      <t>Gehäuse-Teil 3 für Einbau Elektrizitätswerkteils:</t>
    </r>
    <r>
      <rPr>
        <sz val="9"/>
        <color indexed="8"/>
        <rFont val="Arial"/>
        <family val="2"/>
      </rPr>
      <t xml:space="preserve">
Türe abschliessbar mit Doppel-Schwenkhebelgriff: </t>
    </r>
    <r>
      <rPr>
        <sz val="9"/>
        <color indexed="17"/>
        <rFont val="Arial"/>
        <family val="2"/>
      </rPr>
      <t xml:space="preserve">Ein- oder Zweiflügel </t>
    </r>
    <r>
      <rPr>
        <sz val="9"/>
        <color indexed="8"/>
        <rFont val="Arial"/>
        <family val="2"/>
      </rPr>
      <t>Schlosszylinder: Kaba- Halbzylinder Typ 1514 32.5 Lieferung bauseits</t>
    </r>
  </si>
  <si>
    <t>Signalmasten gemäss TZ 1201_A_SIGN</t>
  </si>
  <si>
    <t>Bodenflansch zu Signalmast gemäss TZ 1202_SIGN</t>
  </si>
  <si>
    <t>Aluminiumdose Wörtz oder gleichwertig gemäss TZ 1222_SIGN</t>
  </si>
  <si>
    <t xml:space="preserve">Gemäss TZ 1212_SIGN / 1214_SIGN
Teleskopausleger für Befestigung an Stütze
Ausladung variabel: ca. 1m bis 1.5m </t>
  </si>
  <si>
    <t>Gemäss TZ 1213_SIGN / 1214_SIGN
Teleskopausleger für Befestigung an Normalmast
Ausladung variabel: ca. bis 1.5m</t>
  </si>
  <si>
    <t>Gemäss TZ 1213_SIGN / 1214_SIGN
Teleskopausleger für Befestigung an ÖB-Mast
Ausladung variabel: ca. bis 1.5m</t>
  </si>
  <si>
    <t>Doppler Radar Fahrzeug Detektor max. 75m inkl. Anschlusskabel und Befestigung gemäss TZ 1231_SIGN</t>
  </si>
  <si>
    <t>Master Switch 8 LWL-Ports / 8-LAN-Ports</t>
  </si>
  <si>
    <t>Master Switch 2 LWL-Ports / 6-LAN-Ports</t>
  </si>
  <si>
    <t>Master Switch 4 LWL-Ports / 16-LAN-Ports</t>
  </si>
  <si>
    <t>Slave Switch 1 LWL-Port / 4 LAN-Ports</t>
  </si>
  <si>
    <t>LC-Port Stecktransceiver 10km</t>
  </si>
  <si>
    <t>LC-Port Stecktransceiver 26km</t>
  </si>
  <si>
    <t>LC-Port Stecktransceiver 40km</t>
  </si>
  <si>
    <r>
      <t xml:space="preserve">Einbau der Netzwerkkomponente im </t>
    </r>
    <r>
      <rPr>
        <sz val="9"/>
        <color rgb="FF008000"/>
        <rFont val="Arial"/>
        <family val="2"/>
      </rPr>
      <t xml:space="preserve">LSA. FüW- EW-Teil
</t>
    </r>
    <r>
      <rPr>
        <sz val="9"/>
        <rFont val="Arial"/>
        <family val="2"/>
      </rPr>
      <t>Siemens SCALANCE XC216-4C G</t>
    </r>
  </si>
  <si>
    <r>
      <t xml:space="preserve">Einbau der Netzwerkkomponente im </t>
    </r>
    <r>
      <rPr>
        <sz val="9"/>
        <color rgb="FF008000"/>
        <rFont val="Arial"/>
        <family val="2"/>
      </rPr>
      <t xml:space="preserve">LSA. FüW- EW-Teil
</t>
    </r>
    <r>
      <rPr>
        <sz val="9"/>
        <rFont val="Arial"/>
        <family val="2"/>
      </rPr>
      <t>Siemens SCALANCE XM408-8C</t>
    </r>
  </si>
  <si>
    <r>
      <t xml:space="preserve">Einbau der Netzwerkkomponente im </t>
    </r>
    <r>
      <rPr>
        <sz val="9"/>
        <color rgb="FF008000"/>
        <rFont val="Arial"/>
        <family val="2"/>
      </rPr>
      <t xml:space="preserve">LSA. FüW- EW-Teil
</t>
    </r>
    <r>
      <rPr>
        <sz val="9"/>
        <rFont val="Arial"/>
        <family val="2"/>
      </rPr>
      <t>Siemens SCALANCE XB004-1LD</t>
    </r>
  </si>
  <si>
    <t>Siemens SCALANCE SFP992-1LD</t>
  </si>
  <si>
    <t>Siemens SCALANCE SFP991-1LD</t>
  </si>
  <si>
    <t>Siemens SCALANCE SFP992-1LH</t>
  </si>
  <si>
    <r>
      <t xml:space="preserve">Einbau der Netzwerkkomponente im </t>
    </r>
    <r>
      <rPr>
        <sz val="9"/>
        <color rgb="FF008000"/>
        <rFont val="Arial"/>
        <family val="2"/>
      </rPr>
      <t xml:space="preserve">LSA. FüW- EW-Teil
</t>
    </r>
    <r>
      <rPr>
        <sz val="9"/>
        <rFont val="Arial"/>
        <family val="2"/>
      </rPr>
      <t>Siemens SCALANCE XC206-2SFP G</t>
    </r>
  </si>
  <si>
    <t>Stromversorgung zu Switch</t>
  </si>
  <si>
    <t>Netzwerkkomponente</t>
  </si>
  <si>
    <r>
      <t xml:space="preserve">Einbau der Stromversorgung im </t>
    </r>
    <r>
      <rPr>
        <sz val="9"/>
        <color rgb="FF008000"/>
        <rFont val="Arial"/>
        <family val="2"/>
      </rPr>
      <t xml:space="preserve">LSA. FüW- EW-Teil
</t>
    </r>
    <r>
      <rPr>
        <sz val="9"/>
        <rFont val="Arial"/>
        <family val="2"/>
      </rPr>
      <t>Siemens SITOP PSU100L DC24V/5A oder gleichwertig</t>
    </r>
  </si>
  <si>
    <r>
      <t xml:space="preserve">Pilz-Antenne für LTE-Datenübermittlung:
- </t>
    </r>
    <r>
      <rPr>
        <sz val="9"/>
        <color rgb="FF008000"/>
        <rFont val="Arial"/>
        <family val="2"/>
      </rPr>
      <t>Celphone Planareinbauantenne GSM/UMTS/LTE Art.Nr. 60603141</t>
    </r>
    <r>
      <rPr>
        <sz val="9"/>
        <color theme="1"/>
        <rFont val="Arial"/>
        <family val="2"/>
      </rPr>
      <t xml:space="preserve"> oder gleichwertig
- Antenne komplett inkl. Montage </t>
    </r>
  </si>
  <si>
    <t>Abzweigdose zu Beleuchtungs- und Winkelmasten</t>
  </si>
  <si>
    <t>Detektionsempfänger (2 Kanalauswerter)</t>
  </si>
  <si>
    <t xml:space="preserve">Typ SESAM-Dialog ASZ 202 Bus (C+S AG in Arni) oder gleichwertig </t>
  </si>
  <si>
    <t>Typ SESAM-Dialog DSD 208 Bus (Linienerkennung) oder gleichwertig</t>
  </si>
  <si>
    <t>Schachteinbauten / Schleifenanschluss</t>
  </si>
  <si>
    <t xml:space="preserve">Detektorschleifen 2 x 1,5 mm²  </t>
  </si>
  <si>
    <t>Schleifen - Zuleitungen</t>
  </si>
  <si>
    <t>Mehrpreis für Schleifen - Zuleitung bohren am Wochenende</t>
  </si>
  <si>
    <t xml:space="preserve">1 Stützen: Hohlprofil RHS
Vierkantrohr: 250 x 250 mm
</t>
  </si>
  <si>
    <t>Länge: 7.5 m
2 Sicherungstürli 75 x 300 mm (B x H)
1 Flansch für Beleuchtungsaufsatz
Horizontalträger: Hohlprofil RHS
Vierkantrohr: 300 x 200 mm</t>
  </si>
  <si>
    <r>
      <rPr>
        <b/>
        <sz val="9"/>
        <color indexed="8"/>
        <rFont val="Arial"/>
        <family val="2"/>
      </rPr>
      <t>Eingänge:</t>
    </r>
    <r>
      <rPr>
        <sz val="9"/>
        <color indexed="8"/>
        <rFont val="Arial"/>
        <family val="2"/>
      </rPr>
      <t xml:space="preserve">
</t>
    </r>
    <r>
      <rPr>
        <sz val="9"/>
        <color indexed="17"/>
        <rFont val="Arial"/>
        <family val="2"/>
      </rPr>
      <t>xy</t>
    </r>
    <r>
      <rPr>
        <sz val="9"/>
        <color indexed="8"/>
        <rFont val="Arial"/>
        <family val="2"/>
      </rPr>
      <t xml:space="preserve"> Funkuhr
</t>
    </r>
    <r>
      <rPr>
        <sz val="9"/>
        <color indexed="17"/>
        <rFont val="Arial"/>
        <family val="2"/>
      </rPr>
      <t>xy</t>
    </r>
    <r>
      <rPr>
        <sz val="9"/>
        <color indexed="8"/>
        <rFont val="Arial"/>
        <family val="2"/>
      </rPr>
      <t xml:space="preserve"> Dämmerung
</t>
    </r>
    <r>
      <rPr>
        <sz val="9"/>
        <color indexed="17"/>
        <rFont val="Arial"/>
        <family val="2"/>
      </rPr>
      <t>xy</t>
    </r>
    <r>
      <rPr>
        <sz val="9"/>
        <color indexed="8"/>
        <rFont val="Arial"/>
        <family val="2"/>
      </rPr>
      <t xml:space="preserve"> Detektoren IV </t>
    </r>
    <r>
      <rPr>
        <sz val="9"/>
        <color indexed="17"/>
        <rFont val="Arial"/>
        <family val="2"/>
      </rPr>
      <t>4</t>
    </r>
    <r>
      <rPr>
        <sz val="9"/>
        <color indexed="8"/>
        <rFont val="Arial"/>
        <family val="2"/>
      </rPr>
      <t xml:space="preserve"> Kanal in Einschubtechnik
    (Elektromag. Feldveränderung) über Fernbedienung quittierbar
</t>
    </r>
    <r>
      <rPr>
        <sz val="9"/>
        <color indexed="17"/>
        <rFont val="Arial"/>
        <family val="2"/>
      </rPr>
      <t>xy</t>
    </r>
    <r>
      <rPr>
        <sz val="9"/>
        <color indexed="8"/>
        <rFont val="Arial"/>
        <family val="2"/>
      </rPr>
      <t xml:space="preserve"> Detektoren IV </t>
    </r>
    <r>
      <rPr>
        <sz val="9"/>
        <color indexed="17"/>
        <rFont val="Arial"/>
        <family val="2"/>
      </rPr>
      <t>4</t>
    </r>
    <r>
      <rPr>
        <sz val="9"/>
        <color indexed="8"/>
        <rFont val="Arial"/>
        <family val="2"/>
      </rPr>
      <t xml:space="preserve"> Kanal Reserve für </t>
    </r>
    <r>
      <rPr>
        <sz val="9"/>
        <color indexed="17"/>
        <rFont val="Arial"/>
        <family val="2"/>
      </rPr>
      <t>6</t>
    </r>
    <r>
      <rPr>
        <sz val="9"/>
        <color rgb="FF008000"/>
        <rFont val="Arial"/>
        <family val="2"/>
      </rPr>
      <t xml:space="preserve"> Schleifen</t>
    </r>
    <r>
      <rPr>
        <sz val="9"/>
        <color indexed="8"/>
        <rFont val="Arial"/>
        <family val="2"/>
      </rPr>
      <t xml:space="preserve"> vorsehen
</t>
    </r>
    <r>
      <rPr>
        <sz val="9"/>
        <color indexed="17"/>
        <rFont val="Arial"/>
        <family val="2"/>
      </rPr>
      <t>xy</t>
    </r>
    <r>
      <rPr>
        <sz val="9"/>
        <color indexed="8"/>
        <rFont val="Arial"/>
        <family val="2"/>
      </rPr>
      <t xml:space="preserve"> Detektoren RLS
</t>
    </r>
    <r>
      <rPr>
        <sz val="9"/>
        <color indexed="17"/>
        <rFont val="Arial"/>
        <family val="2"/>
      </rPr>
      <t>xy</t>
    </r>
    <r>
      <rPr>
        <sz val="9"/>
        <color indexed="8"/>
        <rFont val="Arial"/>
        <family val="2"/>
      </rPr>
      <t xml:space="preserve"> Radar Sensor (Gerät siehe Anmeldemittel 250.xxx)</t>
    </r>
    <r>
      <rPr>
        <sz val="9"/>
        <color indexed="17"/>
        <rFont val="Arial"/>
        <family val="2"/>
      </rPr>
      <t xml:space="preserve">
xy </t>
    </r>
    <r>
      <rPr>
        <sz val="9"/>
        <rFont val="Arial"/>
        <family val="2"/>
      </rPr>
      <t>Wärmebild Sensor</t>
    </r>
    <r>
      <rPr>
        <sz val="9"/>
        <color indexed="8"/>
        <rFont val="Arial"/>
        <family val="2"/>
      </rPr>
      <t xml:space="preserve"> (Gerät siehe Anmeldemittel 250.</t>
    </r>
    <r>
      <rPr>
        <sz val="9"/>
        <color indexed="17"/>
        <rFont val="Arial"/>
        <family val="2"/>
      </rPr>
      <t>xxx</t>
    </r>
    <r>
      <rPr>
        <sz val="9"/>
        <color indexed="8"/>
        <rFont val="Arial"/>
        <family val="2"/>
      </rPr>
      <t xml:space="preserve">)
</t>
    </r>
    <r>
      <rPr>
        <sz val="9"/>
        <color rgb="FF008000"/>
        <rFont val="Arial"/>
        <family val="2"/>
      </rPr>
      <t>xy</t>
    </r>
    <r>
      <rPr>
        <sz val="9"/>
        <color indexed="8"/>
        <rFont val="Arial"/>
        <family val="2"/>
      </rPr>
      <t xml:space="preserve"> Auswerteeinheit zu Wärmebild-Sensor
</t>
    </r>
    <r>
      <rPr>
        <sz val="9"/>
        <color indexed="17"/>
        <rFont val="Arial"/>
        <family val="2"/>
      </rPr>
      <t>xy</t>
    </r>
    <r>
      <rPr>
        <sz val="9"/>
        <color indexed="8"/>
        <rFont val="Arial"/>
        <family val="2"/>
      </rPr>
      <t xml:space="preserve"> Fussgänger Taster (Gerät siehe Anmeldemittel 250.</t>
    </r>
    <r>
      <rPr>
        <sz val="9"/>
        <color indexed="17"/>
        <rFont val="Arial"/>
        <family val="2"/>
      </rPr>
      <t>xxx</t>
    </r>
    <r>
      <rPr>
        <sz val="9"/>
        <color indexed="8"/>
        <rFont val="Arial"/>
        <family val="2"/>
      </rPr>
      <t xml:space="preserve">)
</t>
    </r>
    <r>
      <rPr>
        <sz val="9"/>
        <color indexed="17"/>
        <rFont val="Arial"/>
        <family val="2"/>
      </rPr>
      <t>xy</t>
    </r>
    <r>
      <rPr>
        <sz val="9"/>
        <color indexed="8"/>
        <rFont val="Arial"/>
        <family val="2"/>
      </rPr>
      <t xml:space="preserve"> Fussgänger Behinderten Taster (siehe Anmeldem. 250.</t>
    </r>
    <r>
      <rPr>
        <sz val="9"/>
        <color indexed="17"/>
        <rFont val="Arial"/>
        <family val="2"/>
      </rPr>
      <t>xxx</t>
    </r>
    <r>
      <rPr>
        <sz val="9"/>
        <color indexed="8"/>
        <rFont val="Arial"/>
        <family val="2"/>
      </rPr>
      <t xml:space="preserve">)
</t>
    </r>
    <r>
      <rPr>
        <sz val="9"/>
        <color indexed="17"/>
        <rFont val="Arial"/>
        <family val="2"/>
      </rPr>
      <t>xy</t>
    </r>
    <r>
      <rPr>
        <sz val="9"/>
        <color indexed="8"/>
        <rFont val="Arial"/>
        <family val="2"/>
      </rPr>
      <t xml:space="preserve"> OEV Detektor Einschub 2-fach Typ SESAM
</t>
    </r>
    <r>
      <rPr>
        <sz val="9"/>
        <color indexed="17"/>
        <rFont val="Arial"/>
        <family val="2"/>
      </rPr>
      <t>xy</t>
    </r>
    <r>
      <rPr>
        <sz val="9"/>
        <color indexed="8"/>
        <rFont val="Arial"/>
        <family val="2"/>
      </rPr>
      <t xml:space="preserve"> OEV Auswerteeinheit-Datenfunk
</t>
    </r>
    <r>
      <rPr>
        <sz val="9"/>
        <color indexed="17"/>
        <rFont val="Arial"/>
        <family val="2"/>
      </rPr>
      <t>xy</t>
    </r>
    <r>
      <rPr>
        <sz val="9"/>
        <color indexed="8"/>
        <rFont val="Arial"/>
        <family val="2"/>
      </rPr>
      <t xml:space="preserve"> OEV Serielle Schnittstelle
</t>
    </r>
    <r>
      <rPr>
        <sz val="9"/>
        <color indexed="17"/>
        <rFont val="Arial"/>
        <family val="2"/>
      </rPr>
      <t>xy</t>
    </r>
    <r>
      <rPr>
        <sz val="9"/>
        <color indexed="8"/>
        <rFont val="Arial"/>
        <family val="2"/>
      </rPr>
      <t xml:space="preserve"> OEV An- Abmeldung Tram / Bahn </t>
    </r>
    <r>
      <rPr>
        <sz val="9"/>
        <color indexed="17"/>
        <rFont val="Arial"/>
        <family val="2"/>
      </rPr>
      <t xml:space="preserve">mit sep. Speisung und mit 
    potentialfreiem Kontakt
xy </t>
    </r>
    <r>
      <rPr>
        <sz val="9"/>
        <rFont val="Arial"/>
        <family val="2"/>
      </rPr>
      <t xml:space="preserve">OEV Schienenschalterprint inkl. Blitzschutz </t>
    </r>
    <r>
      <rPr>
        <sz val="9"/>
        <color indexed="17"/>
        <rFont val="Arial"/>
        <family val="2"/>
      </rPr>
      <t xml:space="preserve">
xy</t>
    </r>
    <r>
      <rPr>
        <sz val="9"/>
        <color indexed="8"/>
        <rFont val="Arial"/>
        <family val="2"/>
      </rPr>
      <t xml:space="preserve"> An- und Abmeldung Blaulichtorganisation
</t>
    </r>
    <r>
      <rPr>
        <sz val="9"/>
        <color rgb="FF008000"/>
        <rFont val="Arial"/>
        <family val="2"/>
      </rPr>
      <t xml:space="preserve">xy </t>
    </r>
    <r>
      <rPr>
        <sz val="9"/>
        <color indexed="8"/>
        <rFont val="Arial"/>
        <family val="2"/>
      </rPr>
      <t xml:space="preserve">An- und Abmeldung Schwerverkehr
</t>
    </r>
    <r>
      <rPr>
        <sz val="9"/>
        <color indexed="17"/>
        <rFont val="Arial"/>
        <family val="2"/>
      </rPr>
      <t>xy</t>
    </r>
    <r>
      <rPr>
        <sz val="9"/>
        <color indexed="8"/>
        <rFont val="Arial"/>
        <family val="2"/>
      </rPr>
      <t xml:space="preserve"> Steuergerät allgemeine Alarmquittierung</t>
    </r>
  </si>
  <si>
    <t xml:space="preserve">Typ SESAM-Analog ASE 201 Bus (C+S AG in Arni) oder gleichwertig </t>
  </si>
  <si>
    <r>
      <t xml:space="preserve">für Einbau im Steuergerät für </t>
    </r>
    <r>
      <rPr>
        <sz val="9"/>
        <color indexed="17"/>
        <rFont val="Arial"/>
        <family val="2"/>
      </rPr>
      <t>20</t>
    </r>
    <r>
      <rPr>
        <sz val="9"/>
        <color indexed="8"/>
        <rFont val="Arial"/>
        <family val="2"/>
      </rPr>
      <t xml:space="preserve"> </t>
    </r>
    <r>
      <rPr>
        <sz val="9"/>
        <rFont val="Arial"/>
        <family val="2"/>
      </rPr>
      <t>Schleifen</t>
    </r>
    <r>
      <rPr>
        <sz val="9"/>
        <color indexed="8"/>
        <rFont val="Arial"/>
        <family val="2"/>
      </rPr>
      <t xml:space="preserve">
- Betriebs- und Störungsanzeige pro Kanal
- Störungsmeldung pro Kanal
- Es ist zu beachten, dass nicht all</t>
    </r>
    <r>
      <rPr>
        <sz val="9"/>
        <rFont val="Arial"/>
        <family val="2"/>
      </rPr>
      <t>e Induktionsschleifen</t>
    </r>
    <r>
      <rPr>
        <sz val="9"/>
        <color indexed="8"/>
        <rFont val="Arial"/>
        <family val="2"/>
      </rPr>
      <t xml:space="preserve"> einer Signalgruppe auf denselben Auswerter geführt  werden
- Autoreset
Die Detektoren müssen über eine Rücksetz-Funktion (Reset) verfügen, die einzeln auf dem Verstärker vor Ort  und gemeinsam via Fernüberwachung betätigt werden kann.
Allenfalls benötigte Software für die Einstellungen der Detektoren sind vom Lieferanten einzurechnen (Installation, Instruktion und Anleitung).
Einstellungen sollen von Hand oder mit einem Verbindungskabel via Notebook möglich sein
Fahrzeug-De</t>
    </r>
    <r>
      <rPr>
        <sz val="9"/>
        <rFont val="Arial"/>
        <family val="2"/>
      </rPr>
      <t>tektoren 4</t>
    </r>
    <r>
      <rPr>
        <sz val="9"/>
        <color indexed="8"/>
        <rFont val="Arial"/>
        <family val="2"/>
      </rPr>
      <t>-Kanal</t>
    </r>
  </si>
  <si>
    <r>
      <t xml:space="preserve">Akustik regulierbar: </t>
    </r>
    <r>
      <rPr>
        <sz val="9"/>
        <color indexed="10"/>
        <rFont val="Arial"/>
        <family val="2"/>
      </rPr>
      <t xml:space="preserve">im Steuergerät / </t>
    </r>
    <r>
      <rPr>
        <sz val="9"/>
        <color indexed="10"/>
        <rFont val="Arial"/>
        <family val="2"/>
      </rPr>
      <t>im Taster</t>
    </r>
  </si>
  <si>
    <r>
      <t>Ummantelung grün
Allgemeines zu Kabeleinzug und Verlegung: Die Verkabelung soll grundsätzlich sternförmig vom Steuergerät zu de</t>
    </r>
    <r>
      <rPr>
        <sz val="9"/>
        <color theme="1"/>
        <rFont val="Arial"/>
        <family val="2"/>
      </rPr>
      <t>n Masten und Schleifen</t>
    </r>
    <r>
      <rPr>
        <sz val="9"/>
        <color indexed="8"/>
        <rFont val="Arial"/>
        <family val="2"/>
      </rPr>
      <t xml:space="preserve"> ohne Muffen geführt werden. Pro Mastkabel sind min. 3 Reserve Adern zu führen. Für die definitiven Kabellängen ist das Rohrtrasse durch den Unternehmer vor Montagebeginn auszumessen. </t>
    </r>
  </si>
  <si>
    <r>
      <t>Anschliessen der Apparate, Signalge</t>
    </r>
    <r>
      <rPr>
        <sz val="9"/>
        <color theme="1"/>
        <rFont val="Arial"/>
        <family val="2"/>
      </rPr>
      <t>ber, Schleifen</t>
    </r>
    <r>
      <rPr>
        <sz val="9"/>
        <color indexed="8"/>
        <rFont val="Arial"/>
        <family val="2"/>
      </rPr>
      <t xml:space="preserve"> etc. Anschliessen der Verbindungskabel :
Steuergerät - Signalmasten
Steuergerät - Detektoren  </t>
    </r>
  </si>
  <si>
    <r>
      <t>Die Fräsarbeiten können in Etappen erfolgen, der Zuschlag ist in die Preise einzurechnen</t>
    </r>
    <r>
      <rPr>
        <sz val="9"/>
        <rFont val="Arial"/>
        <family val="2"/>
      </rPr>
      <t xml:space="preserve">
Ausführung und Funktion gemäss ATS_Aussenanlagen BL</t>
    </r>
    <r>
      <rPr>
        <sz val="9"/>
        <color indexed="8"/>
        <rFont val="Arial"/>
        <family val="2"/>
      </rPr>
      <t xml:space="preserve">
Beim Fräse</t>
    </r>
    <r>
      <rPr>
        <sz val="9"/>
        <color theme="1"/>
        <rFont val="Arial"/>
        <family val="2"/>
      </rPr>
      <t>n von Detektorschleifen</t>
    </r>
    <r>
      <rPr>
        <sz val="9"/>
        <color indexed="8"/>
        <rFont val="Arial"/>
        <family val="2"/>
      </rPr>
      <t xml:space="preserve"> und Zuleitungsschlitzen auf Brücken und anderen Kunstbauten ist vorgängig abzuklären,
wie tief gefräst werden darf, ohne vorhandene Isolation oder Einlagen zu beschädigen.</t>
    </r>
  </si>
  <si>
    <r>
      <t xml:space="preserve">Steuerverfahren </t>
    </r>
    <r>
      <rPr>
        <sz val="9"/>
        <color rgb="FF008000"/>
        <rFont val="Arial"/>
        <family val="2"/>
      </rPr>
      <t>FESA / VS-Plus</t>
    </r>
    <r>
      <rPr>
        <sz val="9"/>
        <color indexed="8"/>
        <rFont val="Arial"/>
        <family val="2"/>
      </rPr>
      <t xml:space="preserve"> gemäss ATS Steuergeräte BL</t>
    </r>
  </si>
  <si>
    <r>
      <t xml:space="preserve">Programmierung Steuerverfahren </t>
    </r>
    <r>
      <rPr>
        <b/>
        <sz val="10"/>
        <color rgb="FF008000"/>
        <rFont val="Arial"/>
        <family val="2"/>
      </rPr>
      <t>FESA / VS-Plus</t>
    </r>
  </si>
  <si>
    <r>
      <t xml:space="preserve">Einbau und Programmierung einer Netzwerkschnittstelle (RJ45-Anschluss) mit:
- Versorgungsschnittstelle TCP
</t>
    </r>
    <r>
      <rPr>
        <sz val="9"/>
        <color rgb="FF008000"/>
        <rFont val="Arial"/>
        <family val="2"/>
      </rPr>
      <t>- Echtzeitschnittstelle mit erweiterter Nutzdatenmenge und
  zusätzlicher Informationsübermittlung gemäss OZS-Schnittstellendifinition Version 1.31 vom 27.02.2015
- Schnittstelle gemäss OCIT V2.0</t>
    </r>
  </si>
  <si>
    <r>
      <t xml:space="preserve">Schnittstelle </t>
    </r>
    <r>
      <rPr>
        <b/>
        <sz val="10"/>
        <color rgb="FF008000"/>
        <rFont val="Arial"/>
        <family val="2"/>
      </rPr>
      <t>OZS 3.0 / OCIT V2.0</t>
    </r>
  </si>
  <si>
    <r>
      <t xml:space="preserve">für eine fahrzeuggesteuerte Lichtsignalanlage 
- Signalplan-Aufzeichnung 
- 40 Volt LED-Technik ~ 
</t>
    </r>
    <r>
      <rPr>
        <sz val="9"/>
        <color rgb="FF008000"/>
        <rFont val="Arial"/>
        <family val="2"/>
      </rPr>
      <t xml:space="preserve">- Signalgeber welche einzelüberwacht sind und bei einem Ausfall ein
  ausschalten der Anlage bewirken, werden mit Doppel LED 
  Typ VR_AG ausgeführt (Nur bei VRAG Anlagen). </t>
    </r>
    <r>
      <rPr>
        <sz val="9"/>
        <color indexed="8"/>
        <rFont val="Arial"/>
        <family val="2"/>
      </rPr>
      <t xml:space="preserve">
- FG-Drücker für Behinderte 24V 
- eingebaut in Gehäuse-Teil 1 
</t>
    </r>
    <r>
      <rPr>
        <sz val="9"/>
        <color rgb="FF008000"/>
        <rFont val="Arial"/>
        <family val="2"/>
      </rPr>
      <t>- Prüfbuchsen zur Kontrolle der Steuerspannungen gemäss TZ-1505_SIGN (VRAG)</t>
    </r>
    <r>
      <rPr>
        <sz val="9"/>
        <color indexed="8"/>
        <rFont val="Arial"/>
        <family val="2"/>
      </rPr>
      <t xml:space="preserve">
- Abgehende Kabel sind mit Federkraft Trenn-Klemmen 
  oder Trennstrips VS 83 aufzuschalten und sind zu beschriften 
- die Mastklemmen sind pro Mast auf 1 Block zu rangieren in
  aufsteigender Reihenfolge 
- Ersatzteillieferung und Unterhalt min. 15 Jahre
</t>
    </r>
  </si>
  <si>
    <r>
      <rPr>
        <b/>
        <sz val="9"/>
        <color indexed="8"/>
        <rFont val="Arial"/>
        <family val="2"/>
      </rPr>
      <t>Gehäuse-Teil 1 für Einbau LSA-Steuerung inkl. Bahnteil</t>
    </r>
    <r>
      <rPr>
        <sz val="9"/>
        <color indexed="8"/>
        <rFont val="Arial"/>
        <family val="2"/>
      </rPr>
      <t xml:space="preserve">
- Türe abschliessbar mit Schwenkhebelgriff: </t>
    </r>
    <r>
      <rPr>
        <sz val="9"/>
        <rFont val="Arial"/>
        <family val="2"/>
      </rPr>
      <t>Zweiflügel vorne links, 
  Breite = ca. 1400</t>
    </r>
    <r>
      <rPr>
        <sz val="9"/>
        <color indexed="17"/>
        <rFont val="Arial"/>
        <family val="2"/>
      </rPr>
      <t xml:space="preserve">
- </t>
    </r>
    <r>
      <rPr>
        <sz val="9"/>
        <color indexed="8"/>
        <rFont val="Arial"/>
        <family val="2"/>
      </rPr>
      <t xml:space="preserve">Schlosszylinder: Kaba- Halbzylinder Typ 1514 32.5 Lieferung 
  bauseits
- Tür mit Türkontakt
- Handsteuerung: </t>
    </r>
    <r>
      <rPr>
        <sz val="9"/>
        <color rgb="FFFF0000"/>
        <rFont val="Arial"/>
        <family val="2"/>
      </rPr>
      <t xml:space="preserve"> </t>
    </r>
    <r>
      <rPr>
        <sz val="9"/>
        <color rgb="FF008000"/>
        <rFont val="Arial"/>
        <family val="2"/>
      </rPr>
      <t xml:space="preserve">in der rechten Türe eingebaut, an Mast Nr. xy, mit
  Türchen abschliessbar </t>
    </r>
    <r>
      <rPr>
        <sz val="9"/>
        <color indexed="8"/>
        <rFont val="Arial"/>
        <family val="2"/>
      </rPr>
      <t xml:space="preserve">
1 Klapptischli 
1 Gelbblink Schlüsselschalter Kaba 1262F:</t>
    </r>
    <r>
      <rPr>
        <sz val="9"/>
        <color rgb="FF008000"/>
        <rFont val="Arial"/>
        <family val="2"/>
      </rPr>
      <t xml:space="preserve"> links oder rechts 
   eingebaut</t>
    </r>
    <r>
      <rPr>
        <sz val="9"/>
        <color indexed="8"/>
        <rFont val="Arial"/>
        <family val="2"/>
      </rPr>
      <t xml:space="preserve">
1 Heizung gesteuert über Thermo-Hydrostat
1 Unterlagenfach
1 Stablampe LED
1 Schwenkrahmen für 19"-Rack (min. 130° schwenkbar)
- Bahnteil Schnittstelle BUe/LSA
</t>
    </r>
    <r>
      <rPr>
        <b/>
        <sz val="9"/>
        <color indexed="8"/>
        <rFont val="Arial"/>
        <family val="2"/>
      </rPr>
      <t>Gehäuse-Teil 2 für Einbau Elektrizitätswerk- / Kommunikationsteil:</t>
    </r>
    <r>
      <rPr>
        <sz val="9"/>
        <color indexed="8"/>
        <rFont val="Arial"/>
        <family val="2"/>
      </rPr>
      <t xml:space="preserve">
- Türe abschliessbar mit Doppel-Schwenkhebelgriff: Zweiflügel</t>
    </r>
    <r>
      <rPr>
        <sz val="9"/>
        <rFont val="Arial"/>
        <family val="2"/>
      </rPr>
      <t xml:space="preserve"> vorne  
  rechts, Breite = ca. 600 </t>
    </r>
    <r>
      <rPr>
        <sz val="9"/>
        <color indexed="17"/>
        <rFont val="Arial"/>
        <family val="2"/>
      </rPr>
      <t xml:space="preserve"> 
- </t>
    </r>
    <r>
      <rPr>
        <sz val="9"/>
        <color indexed="8"/>
        <rFont val="Arial"/>
        <family val="2"/>
      </rPr>
      <t xml:space="preserve">Schlosszylinder: Kaba- Halbzylinder Typ 1514 32.5 Lieferung 
  bauseits
- </t>
    </r>
    <r>
      <rPr>
        <sz val="9"/>
        <color theme="1"/>
        <rFont val="Arial"/>
        <family val="2"/>
      </rPr>
      <t xml:space="preserve">Platz für den Einbau des Elektrizitätswerk- / Kommunikationsteil
1 Unterlagenfach
- Hauptverteilung 
- LWL-Switch (und Router) an die Rückwand
- KEV Montage an die Rückwand
- Verkehrsfernsehkomponente
</t>
    </r>
  </si>
  <si>
    <r>
      <rPr>
        <b/>
        <sz val="9"/>
        <color indexed="8"/>
        <rFont val="Arial"/>
        <family val="2"/>
      </rPr>
      <t xml:space="preserve">Gehäuse-Teil 1 für Einbau LSA-Steuerung </t>
    </r>
    <r>
      <rPr>
        <sz val="9"/>
        <color indexed="8"/>
        <rFont val="Arial"/>
        <family val="2"/>
      </rPr>
      <t xml:space="preserve">
- Türe abschliessbar mit Schwenkhebelgriff: </t>
    </r>
    <r>
      <rPr>
        <sz val="9"/>
        <rFont val="Arial"/>
        <family val="2"/>
      </rPr>
      <t>Zweiflügel vorne links,
  Breite = ca. 1000</t>
    </r>
    <r>
      <rPr>
        <sz val="9"/>
        <color indexed="17"/>
        <rFont val="Arial"/>
        <family val="2"/>
      </rPr>
      <t xml:space="preserve">
- </t>
    </r>
    <r>
      <rPr>
        <sz val="9"/>
        <color indexed="8"/>
        <rFont val="Arial"/>
        <family val="2"/>
      </rPr>
      <t xml:space="preserve">Schlosszylinder: Kaba- Halbzylinder Typ 1514 32.5 Lieferung 
  bauseits
- Tür mit Türkontakt
- Handsteuerung: </t>
    </r>
    <r>
      <rPr>
        <sz val="9"/>
        <color rgb="FFFF0000"/>
        <rFont val="Arial"/>
        <family val="2"/>
      </rPr>
      <t xml:space="preserve"> </t>
    </r>
    <r>
      <rPr>
        <sz val="9"/>
        <color rgb="FF008000"/>
        <rFont val="Arial"/>
        <family val="2"/>
      </rPr>
      <t xml:space="preserve">in der rechten Türe eingebaut, an Mast Nr. xy, mit
  Türchen abschliessbar </t>
    </r>
    <r>
      <rPr>
        <sz val="9"/>
        <color indexed="8"/>
        <rFont val="Arial"/>
        <family val="2"/>
      </rPr>
      <t xml:space="preserve">
1 Klapptischli 
1 Gelbblink Schlüsselschalter Kaba 1262F:</t>
    </r>
    <r>
      <rPr>
        <sz val="9"/>
        <color rgb="FF008000"/>
        <rFont val="Arial"/>
        <family val="2"/>
      </rPr>
      <t xml:space="preserve"> links oder rechts 
   eingebaut</t>
    </r>
    <r>
      <rPr>
        <sz val="9"/>
        <color indexed="8"/>
        <rFont val="Arial"/>
        <family val="2"/>
      </rPr>
      <t xml:space="preserve">
1 Heizung gesteuert über Thermo-Hydrostat
1 Unterlagenfach
1 Stablampe LED
1 Schwenkrahmen für 19"-Rack (min. 130° schwenkbar)
</t>
    </r>
    <r>
      <rPr>
        <b/>
        <sz val="9"/>
        <color indexed="8"/>
        <rFont val="Arial"/>
        <family val="2"/>
      </rPr>
      <t>Gehäuse-Teil 2 für Einbau Elektrizitätswerk- / Kommunikationsteil:</t>
    </r>
    <r>
      <rPr>
        <sz val="9"/>
        <color indexed="8"/>
        <rFont val="Arial"/>
        <family val="2"/>
      </rPr>
      <t xml:space="preserve">
Türe abschliessbar mit Doppel-Schwenkhebelgriff: </t>
    </r>
    <r>
      <rPr>
        <sz val="9"/>
        <rFont val="Arial"/>
        <family val="2"/>
      </rPr>
      <t xml:space="preserve">Einflügel vorne rechts, Scharnier rechts Breite = ca. 600 </t>
    </r>
    <r>
      <rPr>
        <sz val="9"/>
        <color indexed="17"/>
        <rFont val="Arial"/>
        <family val="2"/>
      </rPr>
      <t xml:space="preserve"> 
- </t>
    </r>
    <r>
      <rPr>
        <sz val="9"/>
        <color indexed="8"/>
        <rFont val="Arial"/>
        <family val="2"/>
      </rPr>
      <t xml:space="preserve">Schlosszylinder: Kaba- Halbzylinder Typ 1514 32.5 Lieferung 
  bauseits
</t>
    </r>
    <r>
      <rPr>
        <sz val="9"/>
        <color theme="1"/>
        <rFont val="Arial"/>
        <family val="2"/>
      </rPr>
      <t>Platz für den Einbau des Elektrizitätswerk- / Kommunikationsteil
1 Unterlagenfach
- Hauptverteilung 
- LWL-Switch (und Router) an die Rückwand
- KEV Montage an die Rückwand
- Verkehrsfernsehkomponente</t>
    </r>
  </si>
  <si>
    <r>
      <t>Farbe</t>
    </r>
    <r>
      <rPr>
        <sz val="9"/>
        <color rgb="FF008000"/>
        <rFont val="Arial"/>
        <family val="2"/>
      </rPr>
      <t xml:space="preserve"> RAL 6013 Schilfgrün / DB703 Anthrazit / RAL7035 Lichtgrau mit Antigraffitischutz</t>
    </r>
    <r>
      <rPr>
        <sz val="9"/>
        <color indexed="8"/>
        <rFont val="Arial"/>
        <family val="2"/>
      </rPr>
      <t xml:space="preserve">
- 1 Grundrahmen für Montage auf Betonsockel 
- Alu-Gehäuse 
- IP 55</t>
    </r>
  </si>
  <si>
    <r>
      <t xml:space="preserve">Typ: </t>
    </r>
    <r>
      <rPr>
        <sz val="9"/>
        <color rgb="FFFF0000"/>
        <rFont val="Arial"/>
        <family val="2"/>
      </rPr>
      <t>VEK M4DC / SLD4</t>
    </r>
  </si>
  <si>
    <r>
      <t xml:space="preserve">Alle feuerverzinkten Teile mit Schutzanstrich
z.B. «Lumiflex» </t>
    </r>
    <r>
      <rPr>
        <sz val="9"/>
        <color rgb="FF008000"/>
        <rFont val="Arial"/>
        <family val="2"/>
      </rPr>
      <t xml:space="preserve">RAL 6013 (Schilfgrün) / DB703 (Anthrazit) </t>
    </r>
    <r>
      <rPr>
        <sz val="9"/>
        <color indexed="8"/>
        <rFont val="Arial"/>
        <family val="2"/>
      </rPr>
      <t xml:space="preserve">behandeln
Feuerverzinkung nach EW 1461: 80 µm
Staubstrahlen
Grundanstrich 2K EP: 40 µm
Deckanstrich 2K PU: 40 µm
Die Dimensionen des Stahlbaus müssen vom Unternehmer  gerechnet und überprüft werden.
Bestellung des Stahlbaus nur nach Absprache  mit der Bauleitung.  </t>
    </r>
  </si>
  <si>
    <r>
      <t xml:space="preserve">LED 40 V Technik (SN 640 836, SN 640 844-2), Typ Futurit gemäss
ATS Steuergeräte BL
Signalgeber Swarco COMBIA Cilane mit Sonnenblende, Gewinde M12
- Anschlussklemmen Fabrikat Wago
- Winkelkabelverschraubungen M20, schwarz, Fabrikat Hummel
- Rückseite und Deckel Alu in </t>
    </r>
    <r>
      <rPr>
        <sz val="9"/>
        <color rgb="FF008000"/>
        <rFont val="Arial"/>
        <family val="2"/>
      </rPr>
      <t>RAL6013 (schilfgrün) / DB703 
  (Anthrazit)</t>
    </r>
    <r>
      <rPr>
        <sz val="9"/>
        <color indexed="8"/>
        <rFont val="Arial"/>
        <family val="2"/>
      </rPr>
      <t xml:space="preserve">
- Front schwarz RAL 9017
- inkl. Befestigungsmaterial</t>
    </r>
  </si>
  <si>
    <t xml:space="preserve">Kabel Typ FE0-CLN 3x 6 mm² </t>
  </si>
  <si>
    <t xml:space="preserve">Kabel Typ FE0-CLN 8x 1.5 mm² </t>
  </si>
  <si>
    <t xml:space="preserve">Kabel Typ FE0-CLN 12x 1.5 mm² </t>
  </si>
  <si>
    <t xml:space="preserve">Kabel Typ FE0-CLN 16x 1.5 mm² </t>
  </si>
  <si>
    <t xml:space="preserve">Kabel Typ FE0-CLN 21x 1.5 mm² </t>
  </si>
  <si>
    <t xml:space="preserve">Kabel Typ FE0-CLN 27x 1.5 mm² </t>
  </si>
  <si>
    <t xml:space="preserve">Kabel Typ FE0-CLN 5x 6 mm² </t>
  </si>
  <si>
    <t>Kabel Typ G51-CLN 2 x 2</t>
  </si>
  <si>
    <t>Kabel Typ G51-CLN 4 x 2</t>
  </si>
  <si>
    <t>Kabel Typ G51-CLN 6 x 2</t>
  </si>
  <si>
    <t>Kabel Typ G51-CLN 20 x 2 (BK)</t>
  </si>
  <si>
    <t>Kabel Typ FE0-CLN</t>
  </si>
  <si>
    <t>Durchführen der Kontrolle nach der Niederspannungs- Verordnung (NIV)  Stand am 1. Juli 2024
inkl. erstellen des  Schlussprotokolles, des Anlageschemas und  Abgabe an Ingenieurbüro im Doppel, anlässlich der  ersten Inbetriebsetzung</t>
  </si>
  <si>
    <t xml:space="preserve">Kabel FE0-CLN 3 x 6 mm²  </t>
  </si>
  <si>
    <t xml:space="preserve">Kabel FE0-CLN 5 x 6 mm²  </t>
  </si>
  <si>
    <t xml:space="preserve">Kabel FE0-CLN 8 x 1,5 mm²  </t>
  </si>
  <si>
    <t xml:space="preserve">Kabel FE0-CLN 12 x 1,5 mm²  </t>
  </si>
  <si>
    <t xml:space="preserve">Kabel FE0-CLN 16 x 1,5 mm²  </t>
  </si>
  <si>
    <t xml:space="preserve">Kabel FE0-CLN 21 x 1,5 mm²  </t>
  </si>
  <si>
    <t xml:space="preserve">Kabel FE0-CLN 27 x 1,5 mm²  </t>
  </si>
  <si>
    <t>Kabel G51-CLN aT 2 x 2</t>
  </si>
  <si>
    <t>Kabel G51-CLN aT 4 x 2</t>
  </si>
  <si>
    <t>Kabel G51-CLN aT 6 x 2</t>
  </si>
  <si>
    <t>Kabel G51-CLN aT 20 x 2</t>
  </si>
  <si>
    <r>
      <t>inkl. Lieferung, Einbau und Konfiguration TCP/IP-Koppler, 
Funktionalität nach Norm ATS</t>
    </r>
    <r>
      <rPr>
        <sz val="9"/>
        <color indexed="8"/>
        <rFont val="Arial"/>
        <family val="2"/>
      </rPr>
      <t xml:space="preserve"> BL</t>
    </r>
  </si>
  <si>
    <t xml:space="preserve">Zusätzlicher Sicherungsautomat 13A:
- FI geschützte Servicesteckdose
- Steckdose Kommunikation
- Anschluss Trixi-Spiegel 40V mit separatem Kabel </t>
  </si>
  <si>
    <t>Frontplatten, Rückseite in der Farbe der Ampel</t>
  </si>
  <si>
    <r>
      <rPr>
        <b/>
        <sz val="9"/>
        <color indexed="8"/>
        <rFont val="Arial"/>
        <family val="2"/>
      </rPr>
      <t>Synoptisches Tableau:</t>
    </r>
    <r>
      <rPr>
        <sz val="9"/>
        <color indexed="8"/>
        <rFont val="Arial"/>
        <family val="2"/>
      </rPr>
      <t xml:space="preserve">
Entwurf gemäss </t>
    </r>
    <r>
      <rPr>
        <sz val="9"/>
        <rFont val="Arial"/>
        <family val="2"/>
      </rPr>
      <t>ATS Steuergeräte BL</t>
    </r>
    <r>
      <rPr>
        <sz val="9"/>
        <color indexed="8"/>
        <rFont val="Arial"/>
        <family val="2"/>
      </rPr>
      <t xml:space="preserve">
</t>
    </r>
    <r>
      <rPr>
        <sz val="9"/>
        <color indexed="17"/>
        <rFont val="Arial"/>
        <family val="2"/>
      </rPr>
      <t>xy</t>
    </r>
    <r>
      <rPr>
        <sz val="9"/>
        <color indexed="8"/>
        <rFont val="Arial"/>
        <family val="2"/>
      </rPr>
      <t xml:space="preserve"> Signalgruppen Fahrzeuge / ÖV / Velo / FG
</t>
    </r>
    <r>
      <rPr>
        <sz val="9"/>
        <color indexed="17"/>
        <rFont val="Arial"/>
        <family val="2"/>
      </rPr>
      <t>xy</t>
    </r>
    <r>
      <rPr>
        <sz val="9"/>
        <color indexed="8"/>
        <rFont val="Arial"/>
        <family val="2"/>
      </rPr>
      <t xml:space="preserve"> Warnblinker
</t>
    </r>
    <r>
      <rPr>
        <sz val="9"/>
        <color indexed="17"/>
        <rFont val="Arial"/>
        <family val="2"/>
      </rPr>
      <t>xy</t>
    </r>
    <r>
      <rPr>
        <sz val="9"/>
        <color indexed="8"/>
        <rFont val="Arial"/>
        <family val="2"/>
      </rPr>
      <t xml:space="preserve"> Reserveplätze
</t>
    </r>
    <r>
      <rPr>
        <sz val="9"/>
        <color rgb="FF008000"/>
        <rFont val="Arial"/>
        <family val="2"/>
      </rPr>
      <t>4,3" Display mit USB-Schnittstelle, Meldungen von KoR und Unfall-
datensicherung (bei VRAG Anlagen).
7" Display mit LAN-Schnittstelle für die Bedienung des Steuergerätes (bei Stührenberg Anlagen)</t>
    </r>
    <r>
      <rPr>
        <sz val="9"/>
        <color indexed="8"/>
        <rFont val="Arial"/>
        <family val="2"/>
      </rPr>
      <t xml:space="preserve">
</t>
    </r>
    <r>
      <rPr>
        <sz val="10"/>
        <color indexed="17"/>
        <rFont val="Arial"/>
        <family val="2"/>
      </rPr>
      <t/>
    </r>
  </si>
  <si>
    <t>Einkammer Farbe Weiss Ø 100 mit Formzeichen Punkt</t>
  </si>
  <si>
    <t>inkl. 1x Lasche 284mm (TZ 1226_I_SIGN)</t>
  </si>
  <si>
    <r>
      <rPr>
        <b/>
        <sz val="9"/>
        <color indexed="8"/>
        <rFont val="Arial"/>
        <family val="2"/>
      </rPr>
      <t>Signalgeber seitlich Ø 100 mm mit Zweipunktbefestigung</t>
    </r>
    <r>
      <rPr>
        <sz val="9"/>
        <color indexed="8"/>
        <rFont val="Arial"/>
        <family val="2"/>
      </rPr>
      <t xml:space="preserve">
Signalgeber Fabrikat: Futura Mini RAL9005 Schwarz
Lieferant: </t>
    </r>
    <r>
      <rPr>
        <sz val="9"/>
        <color indexed="10"/>
        <rFont val="Arial"/>
        <family val="2"/>
      </rPr>
      <t>xy</t>
    </r>
    <r>
      <rPr>
        <sz val="9"/>
        <color indexed="8"/>
        <rFont val="Arial"/>
        <family val="2"/>
      </rPr>
      <t xml:space="preserve">
LED-Einsatz Typ: </t>
    </r>
    <r>
      <rPr>
        <sz val="9"/>
        <color indexed="10"/>
        <rFont val="Arial"/>
        <family val="2"/>
      </rPr>
      <t>xy</t>
    </r>
    <r>
      <rPr>
        <sz val="9"/>
        <color indexed="8"/>
        <rFont val="Arial"/>
        <family val="2"/>
      </rPr>
      <t xml:space="preserve">
Typenbezeichnung:</t>
    </r>
    <r>
      <rPr>
        <sz val="9"/>
        <color indexed="10"/>
        <rFont val="Arial"/>
        <family val="2"/>
      </rPr>
      <t xml:space="preserve"> xy</t>
    </r>
    <r>
      <rPr>
        <sz val="9"/>
        <color indexed="8"/>
        <rFont val="Arial"/>
        <family val="2"/>
      </rPr>
      <t xml:space="preserve">
</t>
    </r>
    <r>
      <rPr>
        <b/>
        <sz val="9"/>
        <color indexed="8"/>
        <rFont val="Arial"/>
        <family val="2"/>
      </rPr>
      <t>Signalgeber seitlich Ø 200 mm mit 2x Laschen 170 mm</t>
    </r>
    <r>
      <rPr>
        <sz val="9"/>
        <color indexed="8"/>
        <rFont val="Arial"/>
        <family val="2"/>
      </rPr>
      <t xml:space="preserve">
Signalgeber Fabrikat</t>
    </r>
    <r>
      <rPr>
        <sz val="9"/>
        <color theme="1"/>
        <rFont val="Arial"/>
        <family val="2"/>
      </rPr>
      <t>: Combia Cilane Typ Basel-Landschaft</t>
    </r>
    <r>
      <rPr>
        <sz val="9"/>
        <color indexed="8"/>
        <rFont val="Arial"/>
        <family val="2"/>
      </rPr>
      <t xml:space="preserve">
Lieferant: </t>
    </r>
    <r>
      <rPr>
        <sz val="9"/>
        <color indexed="10"/>
        <rFont val="Arial"/>
        <family val="2"/>
      </rPr>
      <t>xy</t>
    </r>
    <r>
      <rPr>
        <sz val="9"/>
        <color indexed="8"/>
        <rFont val="Arial"/>
        <family val="2"/>
      </rPr>
      <t xml:space="preserve">
LED-Einsatz Typ: </t>
    </r>
    <r>
      <rPr>
        <sz val="9"/>
        <color indexed="10"/>
        <rFont val="Arial"/>
        <family val="2"/>
      </rPr>
      <t>xy</t>
    </r>
    <r>
      <rPr>
        <sz val="9"/>
        <color indexed="8"/>
        <rFont val="Arial"/>
        <family val="2"/>
      </rPr>
      <t xml:space="preserve">
Typenbezeichnung: </t>
    </r>
    <r>
      <rPr>
        <sz val="9"/>
        <color indexed="10"/>
        <rFont val="Arial"/>
        <family val="2"/>
      </rPr>
      <t>xy</t>
    </r>
    <r>
      <rPr>
        <sz val="9"/>
        <color indexed="8"/>
        <rFont val="Arial"/>
        <family val="2"/>
      </rPr>
      <t xml:space="preserve">
</t>
    </r>
    <r>
      <rPr>
        <b/>
        <sz val="9"/>
        <color indexed="8"/>
        <rFont val="Arial"/>
        <family val="2"/>
      </rPr>
      <t>Signalgeber Ük. Ø 300 mm mit Laschen 1x 170 mm, 1x mit Lasche 216 mm</t>
    </r>
    <r>
      <rPr>
        <sz val="9"/>
        <color indexed="8"/>
        <rFont val="Arial"/>
        <family val="2"/>
      </rPr>
      <t xml:space="preserve">
Signalgeber F</t>
    </r>
    <r>
      <rPr>
        <sz val="9"/>
        <color theme="1"/>
        <rFont val="Arial"/>
        <family val="2"/>
      </rPr>
      <t>abrikat: Combia Cilane Typ Basel-Landschaft</t>
    </r>
    <r>
      <rPr>
        <sz val="9"/>
        <color indexed="8"/>
        <rFont val="Arial"/>
        <family val="2"/>
      </rPr>
      <t xml:space="preserve">
Lieferant: </t>
    </r>
    <r>
      <rPr>
        <sz val="9"/>
        <color indexed="10"/>
        <rFont val="Arial"/>
        <family val="2"/>
      </rPr>
      <t>xy</t>
    </r>
    <r>
      <rPr>
        <sz val="9"/>
        <color indexed="8"/>
        <rFont val="Arial"/>
        <family val="2"/>
      </rPr>
      <t xml:space="preserve">
LED-Einsatz Typ: </t>
    </r>
    <r>
      <rPr>
        <sz val="9"/>
        <color indexed="10"/>
        <rFont val="Arial"/>
        <family val="2"/>
      </rPr>
      <t>xy</t>
    </r>
    <r>
      <rPr>
        <sz val="9"/>
        <color indexed="8"/>
        <rFont val="Arial"/>
        <family val="2"/>
      </rPr>
      <t xml:space="preserve">
Typenbezeichnung: </t>
    </r>
    <r>
      <rPr>
        <sz val="9"/>
        <color indexed="10"/>
        <rFont val="Arial"/>
        <family val="2"/>
      </rPr>
      <t>xy</t>
    </r>
  </si>
  <si>
    <r>
      <t xml:space="preserve">Typ: </t>
    </r>
    <r>
      <rPr>
        <sz val="9"/>
        <color indexed="10"/>
        <rFont val="Arial"/>
        <family val="2"/>
      </rPr>
      <t>ThermiCamAI 690</t>
    </r>
  </si>
  <si>
    <r>
      <t xml:space="preserve">Typ: </t>
    </r>
    <r>
      <rPr>
        <sz val="9"/>
        <color indexed="10"/>
        <rFont val="Arial"/>
        <family val="2"/>
      </rPr>
      <t>ThermiOne 195 / ThermiCamAI 690</t>
    </r>
  </si>
  <si>
    <t>EP</t>
  </si>
  <si>
    <t>Bus-LED 38mm inkl. Stecker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</si>
</sst>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SFr.&quot;\ * #,##0.00_ ;_ &quot;SFr.&quot;\ * \-#,##0.00_ ;_ &quot;SFr.&quot;\ * &quot;-&quot;??_ ;_ @_ "/>
    <numFmt numFmtId="165" formatCode="#,##0.00_ ;\-#,##0.00\ "/>
    <numFmt numFmtId="166" formatCode="_ [$€]\ * #,##0.00_ ;_ [$€]\ * \-#,##0.00_ ;_ [$€]\ * &quot;-&quot;??_ ;_ @_ "/>
    <numFmt numFmtId="167" formatCode="0.0"/>
  </numFmts>
  <fonts count="41" x14ac:knownFonts="1">
    <font>
      <sz val="11"/>
      <color theme="1"/>
      <name val="Calibri"/>
      <family val="2"/>
      <scheme val="minor"/>
    </font>
    <font>
      <sz val="11"/>
      <color indexed="8"/>
      <name val="Calibri"/>
      <family val="2"/>
    </font>
    <font>
      <sz val="9"/>
      <color indexed="8"/>
      <name val="Arial"/>
      <family val="2"/>
    </font>
    <font>
      <sz val="9"/>
      <color indexed="17"/>
      <name val="Arial"/>
      <family val="2"/>
    </font>
    <font>
      <sz val="9"/>
      <color indexed="10"/>
      <name val="Arial"/>
      <family val="2"/>
    </font>
    <font>
      <sz val="10"/>
      <color indexed="8"/>
      <name val="Arial"/>
      <family val="2"/>
    </font>
    <font>
      <sz val="11"/>
      <color indexed="8"/>
      <name val="Calibri"/>
      <family val="2"/>
    </font>
    <font>
      <sz val="10"/>
      <color indexed="8"/>
      <name val="Arial"/>
      <family val="2"/>
    </font>
    <font>
      <sz val="9"/>
      <color indexed="8"/>
      <name val="Arial"/>
      <family val="2"/>
    </font>
    <font>
      <b/>
      <sz val="10"/>
      <color indexed="8"/>
      <name val="Arial"/>
      <family val="2"/>
    </font>
    <font>
      <sz val="11"/>
      <color indexed="8"/>
      <name val="Arial"/>
      <family val="2"/>
    </font>
    <font>
      <sz val="8"/>
      <name val="Calibri"/>
      <family val="2"/>
    </font>
    <font>
      <b/>
      <sz val="9"/>
      <color indexed="8"/>
      <name val="Arial"/>
      <family val="2"/>
    </font>
    <font>
      <sz val="10"/>
      <color indexed="17"/>
      <name val="Arial"/>
      <family val="2"/>
    </font>
    <font>
      <b/>
      <sz val="10"/>
      <color indexed="17"/>
      <name val="Arial"/>
      <family val="2"/>
    </font>
    <font>
      <sz val="14"/>
      <color indexed="8"/>
      <name val="Arial"/>
      <family val="2"/>
    </font>
    <font>
      <b/>
      <sz val="22"/>
      <color indexed="8"/>
      <name val="Arial"/>
      <family val="2"/>
    </font>
    <font>
      <sz val="10"/>
      <color indexed="8"/>
      <name val="Arial"/>
      <family val="2"/>
    </font>
    <font>
      <b/>
      <sz val="10"/>
      <color indexed="17"/>
      <name val="Arial"/>
      <family val="2"/>
    </font>
    <font>
      <sz val="9"/>
      <color indexed="17"/>
      <name val="Arial"/>
      <family val="2"/>
    </font>
    <font>
      <sz val="10"/>
      <color indexed="17"/>
      <name val="Arial"/>
      <family val="2"/>
    </font>
    <font>
      <b/>
      <sz val="10"/>
      <color indexed="17"/>
      <name val="Arial"/>
      <family val="2"/>
    </font>
    <font>
      <b/>
      <sz val="11"/>
      <color theme="1"/>
      <name val="Calibri"/>
      <family val="2"/>
      <scheme val="minor"/>
    </font>
    <font>
      <i/>
      <sz val="11"/>
      <color theme="1"/>
      <name val="Calibri"/>
      <family val="2"/>
      <scheme val="minor"/>
    </font>
    <font>
      <b/>
      <sz val="10"/>
      <color rgb="FF00B050"/>
      <name val="Arial"/>
      <family val="2"/>
    </font>
    <font>
      <sz val="8"/>
      <color rgb="FFFF0000"/>
      <name val="Arial"/>
      <family val="2"/>
    </font>
    <font>
      <sz val="9"/>
      <color rgb="FFFF0000"/>
      <name val="Arial"/>
      <family val="2"/>
    </font>
    <font>
      <sz val="9"/>
      <name val="Arial"/>
      <family val="2"/>
    </font>
    <font>
      <sz val="9"/>
      <color rgb="FF008000"/>
      <name val="Arial"/>
      <family val="2"/>
    </font>
    <font>
      <sz val="9"/>
      <color theme="1"/>
      <name val="Arial"/>
      <family val="2"/>
    </font>
    <font>
      <b/>
      <sz val="10"/>
      <name val="Arial"/>
      <family val="2"/>
    </font>
    <font>
      <b/>
      <sz val="10"/>
      <color theme="1"/>
      <name val="Arial"/>
      <family val="2"/>
    </font>
    <font>
      <sz val="10"/>
      <name val="Arial"/>
      <family val="2"/>
    </font>
    <font>
      <sz val="9"/>
      <color theme="0"/>
      <name val="Arial"/>
      <family val="2"/>
    </font>
    <font>
      <b/>
      <sz val="10"/>
      <color rgb="FF008000"/>
      <name val="Arial"/>
      <family val="2"/>
    </font>
    <font>
      <sz val="11"/>
      <name val="Arial"/>
      <family val="2"/>
    </font>
    <font>
      <sz val="11"/>
      <color rgb="FFFF0000"/>
      <name val="Arial"/>
      <family val="2"/>
    </font>
    <font>
      <sz val="11"/>
      <color rgb="FF008000"/>
      <name val="Arial"/>
      <family val="2"/>
    </font>
    <font>
      <b/>
      <sz val="10"/>
      <color rgb="FFFF0000"/>
      <name val="Arial"/>
      <family val="2"/>
    </font>
    <font>
      <sz val="10"/>
      <color theme="1"/>
      <name val="Arial"/>
      <family val="2"/>
    </font>
    <font>
      <sz val="9"/>
      <color rgb="FF00B050"/>
      <name val="Arial"/>
      <family val="2"/>
    </font>
  </fonts>
  <fills count="4">
    <fill>
      <patternFill patternType="none"/>
    </fill>
    <fill>
      <patternFill patternType="gray125"/>
    </fill>
    <fill>
      <patternFill patternType="solid">
        <fgColor indexed="47"/>
        <bgColor indexed="64"/>
      </patternFill>
    </fill>
    <fill>
      <patternFill patternType="solid">
        <fgColor indexed="43"/>
        <bgColor indexed="64"/>
      </patternFill>
    </fill>
  </fills>
  <borders count="3">
    <border>
      <left/>
      <right/>
      <top/>
      <bottom/>
      <diagonal/>
    </border>
    <border>
      <left/>
      <right/>
      <top/>
      <bottom style="hair">
        <color indexed="64"/>
      </bottom>
      <diagonal/>
    </border>
    <border>
      <left/>
      <right/>
      <top/>
      <bottom style="double">
        <color indexed="64"/>
      </bottom>
      <diagonal/>
    </border>
  </borders>
  <cellStyleXfs count="7">
    <xf numFmtId="0" fontId="0" fillId="0" borderId="0"/>
    <xf numFmtId="0" fontId="22" fillId="0" borderId="0" applyNumberFormat="0" applyFill="0" applyBorder="0" applyAlignment="0" applyProtection="0"/>
    <xf numFmtId="0" fontId="23" fillId="0" borderId="0" applyNumberFormat="0" applyFill="0" applyBorder="0" applyAlignment="0" applyProtection="0"/>
    <xf numFmtId="166" fontId="1" fillId="0" borderId="0" applyFon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cellStyleXfs>
  <cellXfs count="198">
    <xf numFmtId="0" fontId="0" fillId="0" borderId="0" xfId="0"/>
    <xf numFmtId="0" fontId="25" fillId="0" borderId="0" xfId="0" applyFont="1" applyAlignment="1">
      <alignment horizontal="left" vertical="top" wrapText="1"/>
    </xf>
    <xf numFmtId="0" fontId="7" fillId="0" borderId="0" xfId="0" applyFont="1"/>
    <xf numFmtId="0" fontId="7" fillId="0" borderId="0" xfId="0" applyFont="1" applyFill="1"/>
    <xf numFmtId="165" fontId="7" fillId="0" borderId="0" xfId="5" applyNumberFormat="1" applyFont="1"/>
    <xf numFmtId="0" fontId="8" fillId="0" borderId="0" xfId="0" applyFont="1" applyAlignment="1">
      <alignment vertical="top" wrapText="1"/>
    </xf>
    <xf numFmtId="0" fontId="8" fillId="0" borderId="0" xfId="0" applyFont="1"/>
    <xf numFmtId="0" fontId="9" fillId="0" borderId="0" xfId="0" applyFont="1"/>
    <xf numFmtId="0" fontId="7" fillId="0" borderId="0" xfId="0" applyFont="1" applyBorder="1"/>
    <xf numFmtId="165" fontId="9" fillId="0" borderId="0" xfId="5" applyNumberFormat="1" applyFont="1"/>
    <xf numFmtId="0" fontId="9" fillId="0" borderId="0" xfId="0" applyFont="1" applyFill="1"/>
    <xf numFmtId="0" fontId="9" fillId="0" borderId="0" xfId="0" applyFont="1" applyFill="1" applyAlignment="1">
      <alignment horizontal="left"/>
    </xf>
    <xf numFmtId="0" fontId="10" fillId="0" borderId="0" xfId="0" applyFont="1"/>
    <xf numFmtId="0" fontId="5" fillId="0" borderId="0" xfId="0" applyFont="1" applyAlignment="1">
      <alignment vertical="top" wrapText="1"/>
    </xf>
    <xf numFmtId="0" fontId="9" fillId="2" borderId="0" xfId="0" applyFont="1" applyFill="1" applyBorder="1" applyAlignment="1">
      <alignment vertical="center"/>
    </xf>
    <xf numFmtId="0" fontId="5" fillId="2" borderId="0" xfId="0" applyFont="1" applyFill="1" applyBorder="1" applyAlignment="1">
      <alignment vertical="center"/>
    </xf>
    <xf numFmtId="165" fontId="5" fillId="2" borderId="0" xfId="5" applyNumberFormat="1" applyFont="1" applyFill="1" applyBorder="1" applyAlignment="1">
      <alignment vertical="center"/>
    </xf>
    <xf numFmtId="4" fontId="5" fillId="2" borderId="0" xfId="5" applyNumberFormat="1" applyFont="1" applyFill="1" applyBorder="1" applyAlignment="1">
      <alignment horizontal="right" vertical="center"/>
    </xf>
    <xf numFmtId="4" fontId="7" fillId="0" borderId="0" xfId="5" applyNumberFormat="1" applyFont="1" applyFill="1" applyBorder="1"/>
    <xf numFmtId="4" fontId="9" fillId="0" borderId="0" xfId="5" applyNumberFormat="1" applyFont="1" applyFill="1" applyBorder="1"/>
    <xf numFmtId="4" fontId="7" fillId="0" borderId="0" xfId="5" applyNumberFormat="1" applyFont="1" applyBorder="1"/>
    <xf numFmtId="4" fontId="9" fillId="0" borderId="0" xfId="5" applyNumberFormat="1" applyFont="1" applyBorder="1"/>
    <xf numFmtId="0" fontId="5" fillId="2" borderId="0" xfId="0" applyFont="1" applyFill="1" applyBorder="1" applyAlignment="1">
      <alignment horizontal="right" vertical="center"/>
    </xf>
    <xf numFmtId="0" fontId="7" fillId="0" borderId="0" xfId="0" applyFont="1" applyAlignment="1">
      <alignment horizontal="right"/>
    </xf>
    <xf numFmtId="0" fontId="9" fillId="0" borderId="0" xfId="0" applyFont="1" applyAlignment="1">
      <alignment horizontal="right"/>
    </xf>
    <xf numFmtId="0" fontId="9" fillId="0" borderId="0" xfId="0" applyFont="1" applyFill="1" applyAlignment="1">
      <alignment horizontal="right"/>
    </xf>
    <xf numFmtId="0" fontId="7" fillId="0" borderId="0" xfId="0" applyFont="1" applyBorder="1" applyAlignment="1">
      <alignment horizontal="right"/>
    </xf>
    <xf numFmtId="4" fontId="9" fillId="0" borderId="0" xfId="5" applyNumberFormat="1" applyFont="1" applyFill="1" applyBorder="1" applyAlignment="1">
      <alignment horizontal="right"/>
    </xf>
    <xf numFmtId="4" fontId="7" fillId="0" borderId="0" xfId="5" applyNumberFormat="1" applyFont="1" applyFill="1" applyBorder="1" applyAlignment="1">
      <alignment horizontal="right"/>
    </xf>
    <xf numFmtId="4" fontId="7" fillId="0" borderId="1" xfId="5" applyNumberFormat="1" applyFont="1" applyFill="1" applyBorder="1" applyAlignment="1">
      <alignment horizontal="right"/>
    </xf>
    <xf numFmtId="0" fontId="12" fillId="0" borderId="0" xfId="0" applyFont="1" applyAlignment="1">
      <alignment vertical="top" wrapText="1"/>
    </xf>
    <xf numFmtId="0" fontId="2" fillId="0" borderId="0" xfId="0" applyFont="1" applyAlignment="1">
      <alignment vertical="top" wrapText="1"/>
    </xf>
    <xf numFmtId="0" fontId="2" fillId="0" borderId="0" xfId="0" applyFont="1" applyFill="1" applyAlignment="1">
      <alignment vertical="top" wrapText="1"/>
    </xf>
    <xf numFmtId="0" fontId="22" fillId="0" borderId="0" xfId="1"/>
    <xf numFmtId="0" fontId="22" fillId="0" borderId="0" xfId="1" applyAlignment="1">
      <alignment horizontal="right"/>
    </xf>
    <xf numFmtId="4" fontId="22" fillId="0" borderId="0" xfId="1" applyNumberFormat="1" applyFill="1" applyBorder="1"/>
    <xf numFmtId="4" fontId="22" fillId="0" borderId="0" xfId="1" applyNumberFormat="1" applyFill="1" applyBorder="1" applyAlignment="1">
      <alignment horizontal="right"/>
    </xf>
    <xf numFmtId="4" fontId="22" fillId="0" borderId="0" xfId="1" applyNumberFormat="1" applyBorder="1"/>
    <xf numFmtId="165" fontId="22" fillId="0" borderId="0" xfId="1" applyNumberFormat="1"/>
    <xf numFmtId="0" fontId="5" fillId="0" borderId="0" xfId="0" applyFont="1"/>
    <xf numFmtId="0" fontId="2" fillId="0" borderId="0" xfId="0" applyFont="1"/>
    <xf numFmtId="0" fontId="23" fillId="0" borderId="0" xfId="2"/>
    <xf numFmtId="0" fontId="23" fillId="0" borderId="0" xfId="2" applyAlignment="1">
      <alignment vertical="top" wrapText="1"/>
    </xf>
    <xf numFmtId="0" fontId="23" fillId="0" borderId="0" xfId="2" applyAlignment="1">
      <alignment horizontal="right"/>
    </xf>
    <xf numFmtId="4" fontId="23" fillId="0" borderId="0" xfId="2" applyNumberFormat="1" applyFill="1" applyBorder="1"/>
    <xf numFmtId="4" fontId="23" fillId="0" borderId="0" xfId="2" applyNumberFormat="1" applyFill="1" applyBorder="1" applyAlignment="1">
      <alignment horizontal="right"/>
    </xf>
    <xf numFmtId="4" fontId="23" fillId="0" borderId="0" xfId="2" applyNumberFormat="1" applyBorder="1"/>
    <xf numFmtId="165" fontId="23" fillId="0" borderId="0" xfId="2" applyNumberFormat="1"/>
    <xf numFmtId="0" fontId="9" fillId="0" borderId="0" xfId="0" applyFont="1" applyAlignment="1">
      <alignment vertical="top" wrapText="1"/>
    </xf>
    <xf numFmtId="0" fontId="17" fillId="0" borderId="0" xfId="2" applyFont="1"/>
    <xf numFmtId="0" fontId="17" fillId="0" borderId="0" xfId="2" applyFont="1" applyAlignment="1">
      <alignment horizontal="right"/>
    </xf>
    <xf numFmtId="4" fontId="17" fillId="0" borderId="0" xfId="2" applyNumberFormat="1" applyFont="1" applyFill="1" applyBorder="1"/>
    <xf numFmtId="4" fontId="17" fillId="0" borderId="0" xfId="2" applyNumberFormat="1" applyFont="1" applyFill="1" applyBorder="1" applyAlignment="1">
      <alignment horizontal="right"/>
    </xf>
    <xf numFmtId="4" fontId="17" fillId="0" borderId="0" xfId="2" applyNumberFormat="1" applyFont="1" applyBorder="1"/>
    <xf numFmtId="165" fontId="17" fillId="0" borderId="0" xfId="2" applyNumberFormat="1" applyFont="1"/>
    <xf numFmtId="0" fontId="23" fillId="0" borderId="0" xfId="2" applyFill="1" applyAlignment="1">
      <alignment horizontal="right"/>
    </xf>
    <xf numFmtId="0" fontId="23" fillId="0" borderId="0" xfId="2" applyFill="1"/>
    <xf numFmtId="0" fontId="18" fillId="0" borderId="0" xfId="0" applyFont="1"/>
    <xf numFmtId="4" fontId="9" fillId="0" borderId="1" xfId="5" applyNumberFormat="1" applyFont="1" applyFill="1" applyBorder="1"/>
    <xf numFmtId="0" fontId="9" fillId="0" borderId="0"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right" vertical="center"/>
    </xf>
    <xf numFmtId="4" fontId="5" fillId="0" borderId="0" xfId="5" applyNumberFormat="1" applyFont="1" applyFill="1" applyBorder="1" applyAlignment="1">
      <alignment horizontal="right" vertical="center"/>
    </xf>
    <xf numFmtId="165" fontId="5" fillId="0" borderId="0" xfId="5" applyNumberFormat="1" applyFont="1" applyFill="1" applyBorder="1" applyAlignment="1">
      <alignment vertical="center"/>
    </xf>
    <xf numFmtId="0" fontId="5" fillId="0" borderId="0" xfId="0" applyFont="1" applyAlignment="1">
      <alignment horizontal="right"/>
    </xf>
    <xf numFmtId="4" fontId="5" fillId="0" borderId="0" xfId="5" applyNumberFormat="1" applyFont="1" applyFill="1" applyBorder="1"/>
    <xf numFmtId="4" fontId="5" fillId="0" borderId="0" xfId="5" applyNumberFormat="1" applyFont="1" applyFill="1" applyBorder="1" applyAlignment="1">
      <alignment horizontal="right"/>
    </xf>
    <xf numFmtId="4" fontId="5" fillId="0" borderId="0" xfId="5" applyNumberFormat="1" applyFont="1" applyBorder="1"/>
    <xf numFmtId="165" fontId="5" fillId="0" borderId="0" xfId="5" applyNumberFormat="1" applyFont="1"/>
    <xf numFmtId="0" fontId="2" fillId="0" borderId="0" xfId="0" applyNumberFormat="1" applyFont="1" applyAlignment="1">
      <alignment vertical="top" wrapText="1"/>
    </xf>
    <xf numFmtId="0" fontId="19" fillId="0" borderId="0" xfId="0" applyFont="1" applyAlignment="1">
      <alignment vertical="top" wrapText="1"/>
    </xf>
    <xf numFmtId="0" fontId="18" fillId="0" borderId="0" xfId="0" applyFont="1" applyAlignment="1">
      <alignment vertical="top" wrapText="1"/>
    </xf>
    <xf numFmtId="0" fontId="20" fillId="0" borderId="0" xfId="0" applyFont="1" applyAlignment="1">
      <alignment vertical="top" wrapText="1"/>
    </xf>
    <xf numFmtId="49" fontId="5" fillId="0" borderId="0" xfId="0" applyNumberFormat="1" applyFont="1" applyAlignment="1">
      <alignment horizontal="right" vertical="top"/>
    </xf>
    <xf numFmtId="4" fontId="18" fillId="0" borderId="0" xfId="5" applyNumberFormat="1" applyFont="1" applyFill="1" applyBorder="1"/>
    <xf numFmtId="0" fontId="18" fillId="0" borderId="0" xfId="0" applyFont="1" applyFill="1"/>
    <xf numFmtId="0" fontId="5" fillId="0" borderId="0" xfId="0" applyFont="1" applyFill="1" applyAlignment="1">
      <alignment horizontal="right"/>
    </xf>
    <xf numFmtId="0" fontId="5" fillId="0" borderId="0" xfId="0" applyFont="1" applyFill="1"/>
    <xf numFmtId="0" fontId="18" fillId="0" borderId="0" xfId="0" applyFont="1" applyFill="1" applyAlignment="1">
      <alignment horizontal="left"/>
    </xf>
    <xf numFmtId="0" fontId="2" fillId="0" borderId="0" xfId="0" applyFont="1" applyFill="1"/>
    <xf numFmtId="0" fontId="19" fillId="0" borderId="0" xfId="0" applyFont="1" applyFill="1"/>
    <xf numFmtId="0" fontId="2" fillId="0" borderId="0" xfId="0" applyFont="1" applyAlignment="1">
      <alignment wrapText="1"/>
    </xf>
    <xf numFmtId="0" fontId="8" fillId="0" borderId="0" xfId="0" applyFont="1" applyBorder="1" applyAlignment="1">
      <alignment vertical="top" wrapText="1"/>
    </xf>
    <xf numFmtId="0" fontId="17" fillId="0" borderId="0" xfId="2" applyFont="1" applyBorder="1"/>
    <xf numFmtId="0" fontId="17" fillId="0" borderId="0" xfId="2" applyFont="1" applyBorder="1" applyAlignment="1">
      <alignment horizontal="right"/>
    </xf>
    <xf numFmtId="165" fontId="17" fillId="0" borderId="0" xfId="2" applyNumberFormat="1" applyFont="1" applyBorder="1"/>
    <xf numFmtId="165" fontId="7" fillId="0" borderId="0" xfId="5" applyNumberFormat="1" applyFont="1" applyBorder="1"/>
    <xf numFmtId="0" fontId="9" fillId="0" borderId="0" xfId="0" applyFont="1" applyBorder="1"/>
    <xf numFmtId="0" fontId="9" fillId="0" borderId="0" xfId="0" applyFont="1" applyFill="1" applyBorder="1" applyAlignment="1">
      <alignment horizontal="right"/>
    </xf>
    <xf numFmtId="0" fontId="9" fillId="0" borderId="0" xfId="0" applyFont="1" applyFill="1" applyBorder="1"/>
    <xf numFmtId="165" fontId="9" fillId="0" borderId="0" xfId="5" applyNumberFormat="1" applyFont="1" applyBorder="1"/>
    <xf numFmtId="0" fontId="22" fillId="0" borderId="0" xfId="1" applyBorder="1"/>
    <xf numFmtId="0" fontId="22" fillId="0" borderId="0" xfId="1" applyBorder="1" applyAlignment="1">
      <alignment horizontal="right"/>
    </xf>
    <xf numFmtId="165" fontId="22" fillId="0" borderId="0" xfId="1" applyNumberFormat="1" applyBorder="1"/>
    <xf numFmtId="4" fontId="7" fillId="0" borderId="0" xfId="0" applyNumberFormat="1" applyFont="1"/>
    <xf numFmtId="0" fontId="9" fillId="2" borderId="0" xfId="0" applyFont="1" applyFill="1" applyBorder="1" applyAlignment="1">
      <alignment horizontal="left" vertical="center"/>
    </xf>
    <xf numFmtId="0" fontId="9" fillId="0" borderId="0" xfId="0" applyFont="1" applyAlignment="1">
      <alignment horizontal="left"/>
    </xf>
    <xf numFmtId="0" fontId="7" fillId="0" borderId="0" xfId="0" applyFont="1" applyAlignment="1">
      <alignment horizontal="left"/>
    </xf>
    <xf numFmtId="0" fontId="5" fillId="0" borderId="0" xfId="0" applyFont="1" applyAlignment="1">
      <alignment horizontal="left"/>
    </xf>
    <xf numFmtId="4" fontId="9" fillId="0" borderId="0" xfId="5" applyNumberFormat="1" applyFont="1" applyBorder="1" applyAlignment="1">
      <alignment wrapText="1"/>
    </xf>
    <xf numFmtId="0" fontId="5" fillId="2" borderId="0" xfId="0" applyFont="1" applyFill="1" applyBorder="1" applyAlignment="1">
      <alignment horizontal="left" vertical="center"/>
    </xf>
    <xf numFmtId="4" fontId="9" fillId="0" borderId="0" xfId="5" applyNumberFormat="1" applyFont="1" applyFill="1" applyBorder="1" applyAlignment="1">
      <alignment horizontal="left"/>
    </xf>
    <xf numFmtId="4" fontId="9" fillId="0" borderId="0" xfId="0" applyNumberFormat="1" applyFont="1"/>
    <xf numFmtId="167" fontId="7" fillId="0" borderId="0" xfId="0" applyNumberFormat="1" applyFont="1"/>
    <xf numFmtId="4" fontId="9" fillId="0" borderId="2" xfId="0" applyNumberFormat="1" applyFont="1" applyBorder="1"/>
    <xf numFmtId="4" fontId="9" fillId="0" borderId="2" xfId="5" applyNumberFormat="1" applyFont="1" applyFill="1" applyBorder="1" applyAlignment="1">
      <alignment horizontal="right"/>
    </xf>
    <xf numFmtId="4" fontId="7" fillId="0" borderId="1" xfId="0" applyNumberFormat="1" applyFont="1" applyBorder="1"/>
    <xf numFmtId="2" fontId="7" fillId="0" borderId="1" xfId="0" applyNumberFormat="1" applyFont="1" applyBorder="1"/>
    <xf numFmtId="167" fontId="7" fillId="0" borderId="0" xfId="0" applyNumberFormat="1" applyFont="1" applyAlignment="1">
      <alignment horizontal="right"/>
    </xf>
    <xf numFmtId="2" fontId="9" fillId="0" borderId="0" xfId="0" applyNumberFormat="1" applyFont="1" applyBorder="1"/>
    <xf numFmtId="0" fontId="15" fillId="0" borderId="0" xfId="0" applyFont="1"/>
    <xf numFmtId="0" fontId="16" fillId="0" borderId="0" xfId="0" applyFont="1"/>
    <xf numFmtId="0" fontId="9" fillId="2" borderId="0" xfId="0" applyFont="1" applyFill="1" applyBorder="1" applyAlignment="1">
      <alignment horizontal="right" vertical="center"/>
    </xf>
    <xf numFmtId="4" fontId="9" fillId="2" borderId="0" xfId="5" applyNumberFormat="1" applyFont="1" applyFill="1" applyBorder="1" applyAlignment="1">
      <alignment vertical="center"/>
    </xf>
    <xf numFmtId="4" fontId="9" fillId="2" borderId="0" xfId="5" applyNumberFormat="1" applyFont="1" applyFill="1" applyBorder="1" applyAlignment="1">
      <alignment horizontal="right" vertical="center"/>
    </xf>
    <xf numFmtId="165" fontId="9" fillId="2" borderId="0" xfId="5" applyNumberFormat="1" applyFont="1" applyFill="1" applyBorder="1" applyAlignment="1">
      <alignment vertical="center"/>
    </xf>
    <xf numFmtId="4" fontId="21" fillId="0" borderId="0" xfId="5" applyNumberFormat="1" applyFont="1" applyFill="1" applyBorder="1"/>
    <xf numFmtId="4" fontId="24" fillId="0" borderId="0" xfId="5" applyNumberFormat="1" applyFont="1" applyFill="1" applyBorder="1"/>
    <xf numFmtId="4" fontId="9" fillId="3" borderId="0" xfId="5" applyNumberFormat="1" applyFont="1" applyFill="1" applyBorder="1" applyProtection="1">
      <protection locked="0"/>
    </xf>
    <xf numFmtId="0" fontId="2" fillId="3" borderId="0" xfId="0" applyFont="1" applyFill="1" applyProtection="1">
      <protection locked="0"/>
    </xf>
    <xf numFmtId="0" fontId="2" fillId="3" borderId="0" xfId="0" applyFont="1" applyFill="1" applyAlignment="1" applyProtection="1">
      <alignment vertical="top" wrapText="1"/>
      <protection locked="0"/>
    </xf>
    <xf numFmtId="167" fontId="7" fillId="3" borderId="0" xfId="4" applyNumberFormat="1" applyFont="1" applyFill="1" applyProtection="1">
      <protection locked="0"/>
    </xf>
    <xf numFmtId="167" fontId="7" fillId="3" borderId="0" xfId="0" applyNumberFormat="1" applyFont="1" applyFill="1" applyProtection="1">
      <protection locked="0"/>
    </xf>
    <xf numFmtId="49" fontId="9" fillId="0" borderId="0" xfId="0" applyNumberFormat="1" applyFont="1" applyAlignment="1">
      <alignment horizontal="right"/>
    </xf>
    <xf numFmtId="0" fontId="27" fillId="3" borderId="0" xfId="0" applyFont="1" applyFill="1" applyProtection="1">
      <protection locked="0"/>
    </xf>
    <xf numFmtId="0" fontId="27" fillId="0" borderId="0" xfId="0" applyFont="1" applyAlignment="1">
      <alignment vertical="top" wrapText="1"/>
    </xf>
    <xf numFmtId="0" fontId="29" fillId="0" borderId="0" xfId="0" applyFont="1" applyAlignment="1">
      <alignment vertical="top" wrapText="1"/>
    </xf>
    <xf numFmtId="0" fontId="31" fillId="0" borderId="0" xfId="0" applyFont="1"/>
    <xf numFmtId="0" fontId="27" fillId="0" borderId="0" xfId="0" applyFont="1" applyAlignment="1">
      <alignment wrapText="1"/>
    </xf>
    <xf numFmtId="4" fontId="5" fillId="0" borderId="0" xfId="6" applyNumberFormat="1" applyFont="1" applyFill="1" applyBorder="1" applyAlignment="1">
      <alignment horizontal="right"/>
    </xf>
    <xf numFmtId="4" fontId="5" fillId="0" borderId="0" xfId="6" applyNumberFormat="1" applyFont="1" applyBorder="1"/>
    <xf numFmtId="165" fontId="5" fillId="0" borderId="0" xfId="6" applyNumberFormat="1" applyFont="1"/>
    <xf numFmtId="4" fontId="9" fillId="3" borderId="0" xfId="6" applyNumberFormat="1" applyFont="1" applyFill="1" applyBorder="1" applyProtection="1">
      <protection locked="0"/>
    </xf>
    <xf numFmtId="4" fontId="9" fillId="0" borderId="0" xfId="6" applyNumberFormat="1" applyFont="1" applyFill="1" applyBorder="1" applyAlignment="1">
      <alignment horizontal="right"/>
    </xf>
    <xf numFmtId="4" fontId="9" fillId="0" borderId="0" xfId="6" applyNumberFormat="1" applyFont="1" applyFill="1" applyBorder="1"/>
    <xf numFmtId="165" fontId="9" fillId="0" borderId="0" xfId="6" applyNumberFormat="1" applyFont="1"/>
    <xf numFmtId="0" fontId="27" fillId="3" borderId="0" xfId="0" applyFont="1" applyFill="1" applyAlignment="1" applyProtection="1">
      <alignment vertical="top" wrapText="1"/>
      <protection locked="0"/>
    </xf>
    <xf numFmtId="0" fontId="27" fillId="0" borderId="0" xfId="0" applyFont="1" applyFill="1" applyAlignment="1">
      <alignment vertical="top" wrapText="1"/>
    </xf>
    <xf numFmtId="165" fontId="7" fillId="0" borderId="0" xfId="5" applyNumberFormat="1" applyFont="1" applyFill="1"/>
    <xf numFmtId="165" fontId="5" fillId="0" borderId="0" xfId="5" applyNumberFormat="1" applyFont="1" applyFill="1"/>
    <xf numFmtId="165" fontId="9" fillId="0" borderId="0" xfId="5" applyNumberFormat="1" applyFont="1" applyFill="1"/>
    <xf numFmtId="0" fontId="30" fillId="0" borderId="0" xfId="0" applyFont="1"/>
    <xf numFmtId="0" fontId="35" fillId="0" borderId="0" xfId="0" applyFont="1" applyAlignment="1">
      <alignment vertical="center"/>
    </xf>
    <xf numFmtId="49" fontId="10" fillId="0" borderId="0" xfId="0" applyNumberFormat="1" applyFont="1" applyAlignment="1">
      <alignment horizontal="left"/>
    </xf>
    <xf numFmtId="0" fontId="10" fillId="0" borderId="0" xfId="0" applyFont="1" applyAlignment="1">
      <alignment horizontal="left"/>
    </xf>
    <xf numFmtId="4" fontId="10" fillId="0" borderId="2" xfId="0" applyNumberFormat="1" applyFont="1" applyBorder="1" applyAlignment="1">
      <alignment horizontal="right"/>
    </xf>
    <xf numFmtId="49" fontId="36" fillId="0" borderId="0" xfId="0" applyNumberFormat="1" applyFont="1" applyAlignment="1">
      <alignment horizontal="left"/>
    </xf>
    <xf numFmtId="0" fontId="3" fillId="0" borderId="0" xfId="0" applyFont="1"/>
    <xf numFmtId="0" fontId="2" fillId="0" borderId="0" xfId="2" applyFont="1" applyAlignment="1">
      <alignment vertical="top" wrapText="1"/>
    </xf>
    <xf numFmtId="0" fontId="5" fillId="0" borderId="0" xfId="2" applyFont="1"/>
    <xf numFmtId="0" fontId="5" fillId="0" borderId="0" xfId="2" applyFont="1" applyBorder="1"/>
    <xf numFmtId="49" fontId="37" fillId="0" borderId="0" xfId="0" applyNumberFormat="1" applyFont="1" applyAlignment="1">
      <alignment horizontal="left"/>
    </xf>
    <xf numFmtId="0" fontId="37" fillId="0" borderId="0" xfId="0" applyFont="1"/>
    <xf numFmtId="0" fontId="9" fillId="0" borderId="0" xfId="0" applyFont="1" applyFill="1" applyAlignment="1"/>
    <xf numFmtId="0" fontId="23" fillId="0" borderId="0" xfId="2" applyFill="1" applyAlignment="1"/>
    <xf numFmtId="0" fontId="8" fillId="0" borderId="0" xfId="0" applyFont="1" applyFill="1" applyAlignment="1">
      <alignment vertical="top" wrapText="1"/>
    </xf>
    <xf numFmtId="0" fontId="7" fillId="0" borderId="0" xfId="0" applyFont="1" applyFill="1" applyAlignment="1">
      <alignment horizontal="right"/>
    </xf>
    <xf numFmtId="165" fontId="23" fillId="0" borderId="0" xfId="2" applyNumberFormat="1" applyFill="1"/>
    <xf numFmtId="0" fontId="38" fillId="0" borderId="0" xfId="0" applyFont="1" applyFill="1"/>
    <xf numFmtId="0" fontId="32" fillId="0" borderId="0" xfId="0" applyFont="1" applyFill="1"/>
    <xf numFmtId="0" fontId="7" fillId="0" borderId="0" xfId="0" applyFont="1" applyFill="1" applyBorder="1"/>
    <xf numFmtId="0" fontId="2" fillId="0" borderId="0" xfId="0" applyNumberFormat="1" applyFont="1" applyFill="1" applyAlignment="1">
      <alignment vertical="top" wrapText="1"/>
    </xf>
    <xf numFmtId="0" fontId="9" fillId="0" borderId="0" xfId="0" applyNumberFormat="1" applyFont="1" applyFill="1" applyAlignment="1">
      <alignment vertical="top" wrapText="1"/>
    </xf>
    <xf numFmtId="0" fontId="12" fillId="0" borderId="0" xfId="0" applyNumberFormat="1" applyFont="1" applyFill="1" applyAlignment="1">
      <alignment vertical="top" wrapText="1"/>
    </xf>
    <xf numFmtId="0" fontId="30" fillId="0" borderId="0" xfId="0" applyFont="1" applyFill="1" applyAlignment="1">
      <alignment vertical="top" wrapText="1"/>
    </xf>
    <xf numFmtId="0" fontId="31" fillId="0" borderId="0" xfId="0" applyFont="1" applyFill="1" applyAlignment="1">
      <alignment vertical="top" wrapText="1"/>
    </xf>
    <xf numFmtId="0" fontId="14" fillId="0" borderId="0" xfId="0" applyFont="1" applyFill="1" applyAlignment="1">
      <alignment vertical="top" wrapText="1"/>
    </xf>
    <xf numFmtId="0" fontId="9" fillId="0" borderId="0" xfId="0" applyFont="1" applyFill="1" applyAlignment="1">
      <alignment vertical="top" wrapText="1"/>
    </xf>
    <xf numFmtId="0" fontId="18" fillId="0" borderId="0" xfId="0" applyFont="1" applyFill="1" applyAlignment="1">
      <alignment vertical="top" wrapText="1"/>
    </xf>
    <xf numFmtId="0" fontId="33" fillId="0" borderId="0" xfId="0" applyFont="1" applyFill="1" applyAlignment="1">
      <alignment vertical="top" wrapText="1"/>
    </xf>
    <xf numFmtId="0" fontId="5" fillId="0" borderId="0" xfId="0" applyFont="1" applyFill="1" applyAlignment="1">
      <alignment vertical="top" wrapText="1"/>
    </xf>
    <xf numFmtId="0" fontId="12" fillId="0" borderId="0" xfId="0" applyFont="1" applyFill="1" applyAlignment="1">
      <alignment vertical="top" wrapText="1"/>
    </xf>
    <xf numFmtId="0" fontId="30" fillId="0" borderId="0" xfId="0" applyFont="1" applyFill="1"/>
    <xf numFmtId="0" fontId="27" fillId="0" borderId="0" xfId="0" applyFont="1" applyFill="1" applyAlignment="1" applyProtection="1">
      <alignment vertical="top" wrapText="1"/>
    </xf>
    <xf numFmtId="0" fontId="8" fillId="0" borderId="0" xfId="0" applyFont="1" applyFill="1" applyAlignment="1" applyProtection="1">
      <alignment vertical="top" wrapText="1"/>
    </xf>
    <xf numFmtId="0" fontId="18" fillId="0" borderId="0" xfId="0" applyFont="1" applyAlignment="1" applyProtection="1">
      <alignment vertical="top" wrapText="1"/>
    </xf>
    <xf numFmtId="0" fontId="2" fillId="0" borderId="0" xfId="0" applyFont="1" applyAlignment="1" applyProtection="1">
      <alignment vertical="top" wrapText="1"/>
    </xf>
    <xf numFmtId="0" fontId="8" fillId="0" borderId="0" xfId="0" applyFont="1" applyAlignment="1" applyProtection="1">
      <alignment vertical="top" wrapText="1"/>
    </xf>
    <xf numFmtId="4" fontId="5" fillId="2" borderId="0" xfId="5" applyNumberFormat="1" applyFont="1" applyFill="1" applyBorder="1" applyAlignment="1" applyProtection="1">
      <alignment horizontal="right" vertical="center"/>
    </xf>
    <xf numFmtId="4" fontId="7" fillId="0" borderId="0" xfId="5" applyNumberFormat="1" applyFont="1" applyFill="1" applyBorder="1" applyProtection="1"/>
    <xf numFmtId="4" fontId="5" fillId="0" borderId="0" xfId="5" applyNumberFormat="1" applyFont="1" applyFill="1" applyBorder="1" applyProtection="1"/>
    <xf numFmtId="4" fontId="9" fillId="0" borderId="0" xfId="5" applyNumberFormat="1" applyFont="1" applyFill="1" applyBorder="1" applyProtection="1"/>
    <xf numFmtId="0" fontId="5" fillId="0" borderId="0" xfId="0" applyFont="1" applyProtection="1"/>
    <xf numFmtId="0" fontId="9" fillId="0" borderId="0" xfId="0" applyFont="1" applyProtection="1"/>
    <xf numFmtId="4" fontId="5" fillId="0" borderId="0" xfId="6" applyNumberFormat="1" applyFont="1" applyFill="1" applyBorder="1" applyProtection="1"/>
    <xf numFmtId="4" fontId="18" fillId="0" borderId="0" xfId="5" applyNumberFormat="1" applyFont="1" applyFill="1" applyBorder="1" applyProtection="1"/>
    <xf numFmtId="0" fontId="5" fillId="0" borderId="0" xfId="0" applyFont="1" applyFill="1" applyProtection="1"/>
    <xf numFmtId="4" fontId="9" fillId="2" borderId="0" xfId="5" applyNumberFormat="1" applyFont="1" applyFill="1" applyBorder="1" applyAlignment="1" applyProtection="1">
      <alignment vertical="center"/>
    </xf>
    <xf numFmtId="4" fontId="22" fillId="0" borderId="0" xfId="1" applyNumberFormat="1" applyFill="1" applyBorder="1" applyProtection="1"/>
    <xf numFmtId="0" fontId="17" fillId="0" borderId="0" xfId="2" applyFont="1" applyFill="1" applyBorder="1"/>
    <xf numFmtId="0" fontId="22" fillId="0" borderId="0" xfId="1" applyFill="1"/>
    <xf numFmtId="0" fontId="17" fillId="0" borderId="0" xfId="2" applyFont="1" applyFill="1"/>
    <xf numFmtId="0" fontId="31" fillId="0" borderId="0" xfId="0" applyFont="1" applyFill="1" applyAlignment="1">
      <alignment horizontal="left"/>
    </xf>
    <xf numFmtId="0" fontId="31" fillId="0" borderId="0" xfId="0" applyFont="1" applyFill="1"/>
    <xf numFmtId="0" fontId="39" fillId="0" borderId="0" xfId="0" applyFont="1" applyFill="1"/>
    <xf numFmtId="0" fontId="29" fillId="0" borderId="0" xfId="0" applyFont="1" applyFill="1"/>
    <xf numFmtId="14" fontId="9" fillId="3" borderId="0" xfId="6" applyNumberFormat="1" applyFont="1" applyFill="1" applyBorder="1" applyProtection="1">
      <protection locked="0"/>
    </xf>
    <xf numFmtId="0" fontId="40" fillId="0" borderId="0" xfId="0" applyFont="1"/>
  </cellXfs>
  <cellStyles count="7">
    <cellStyle name="Euro" xfId="3" xr:uid="{00000000-0005-0000-0000-000000000000}"/>
    <cellStyle name="Prozent" xfId="4" builtinId="5"/>
    <cellStyle name="Standard" xfId="0" builtinId="0"/>
    <cellStyle name="Währung" xfId="5" builtinId="4"/>
    <cellStyle name="Währung 2" xfId="6" xr:uid="{00000000-0005-0000-0000-000004000000}"/>
    <cellStyle name="Zeilenebene_1" xfId="1" builtinId="1" iLevel="0"/>
    <cellStyle name="Zeilenebene_2" xfId="2" builtinId="1" iLevel="1"/>
  </cellStyles>
  <dxfs count="0"/>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739140</xdr:colOff>
      <xdr:row>0</xdr:row>
      <xdr:rowOff>30480</xdr:rowOff>
    </xdr:from>
    <xdr:to>
      <xdr:col>7</xdr:col>
      <xdr:colOff>772795</xdr:colOff>
      <xdr:row>5</xdr:row>
      <xdr:rowOff>15875</xdr:rowOff>
    </xdr:to>
    <xdr:pic>
      <xdr:nvPicPr>
        <xdr:cNvPr id="3" name="Grafik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08860" y="30480"/>
          <a:ext cx="3957955" cy="8616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53</xdr:row>
      <xdr:rowOff>160020</xdr:rowOff>
    </xdr:from>
    <xdr:to>
      <xdr:col>6</xdr:col>
      <xdr:colOff>594360</xdr:colOff>
      <xdr:row>55</xdr:row>
      <xdr:rowOff>0</xdr:rowOff>
    </xdr:to>
    <xdr:sp macro="" textlink="">
      <xdr:nvSpPr>
        <xdr:cNvPr id="6300" name="Textfeld 3">
          <a:extLst>
            <a:ext uri="{FF2B5EF4-FFF2-40B4-BE49-F238E27FC236}">
              <a16:creationId xmlns:a16="http://schemas.microsoft.com/office/drawing/2014/main" id="{00000000-0008-0000-0A00-00009C180000}"/>
            </a:ext>
          </a:extLst>
        </xdr:cNvPr>
        <xdr:cNvSpPr txBox="1">
          <a:spLocks noChangeArrowheads="1"/>
        </xdr:cNvSpPr>
      </xdr:nvSpPr>
      <xdr:spPr bwMode="auto">
        <a:xfrm>
          <a:off x="3192780" y="9403080"/>
          <a:ext cx="1493520" cy="17526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0</xdr:col>
      <xdr:colOff>22860</xdr:colOff>
      <xdr:row>40</xdr:row>
      <xdr:rowOff>38100</xdr:rowOff>
    </xdr:from>
    <xdr:to>
      <xdr:col>9</xdr:col>
      <xdr:colOff>998220</xdr:colOff>
      <xdr:row>51</xdr:row>
      <xdr:rowOff>22860</xdr:rowOff>
    </xdr:to>
    <xdr:sp macro="" textlink="">
      <xdr:nvSpPr>
        <xdr:cNvPr id="6301" name="Textfeld 4">
          <a:extLst>
            <a:ext uri="{FF2B5EF4-FFF2-40B4-BE49-F238E27FC236}">
              <a16:creationId xmlns:a16="http://schemas.microsoft.com/office/drawing/2014/main" id="{00000000-0008-0000-0A00-00009D180000}"/>
            </a:ext>
          </a:extLst>
        </xdr:cNvPr>
        <xdr:cNvSpPr txBox="1">
          <a:spLocks noChangeArrowheads="1"/>
        </xdr:cNvSpPr>
      </xdr:nvSpPr>
      <xdr:spPr bwMode="auto">
        <a:xfrm>
          <a:off x="22860" y="7101840"/>
          <a:ext cx="6675120" cy="182880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0</xdr:colOff>
      <xdr:row>56</xdr:row>
      <xdr:rowOff>0</xdr:rowOff>
    </xdr:from>
    <xdr:to>
      <xdr:col>6</xdr:col>
      <xdr:colOff>594360</xdr:colOff>
      <xdr:row>57</xdr:row>
      <xdr:rowOff>7620</xdr:rowOff>
    </xdr:to>
    <xdr:sp macro="" textlink="">
      <xdr:nvSpPr>
        <xdr:cNvPr id="6302" name="Textfeld 5">
          <a:extLst>
            <a:ext uri="{FF2B5EF4-FFF2-40B4-BE49-F238E27FC236}">
              <a16:creationId xmlns:a16="http://schemas.microsoft.com/office/drawing/2014/main" id="{00000000-0008-0000-0A00-00009E180000}"/>
            </a:ext>
          </a:extLst>
        </xdr:cNvPr>
        <xdr:cNvSpPr txBox="1">
          <a:spLocks noChangeArrowheads="1"/>
        </xdr:cNvSpPr>
      </xdr:nvSpPr>
      <xdr:spPr bwMode="auto">
        <a:xfrm>
          <a:off x="3192780" y="9745980"/>
          <a:ext cx="1493520" cy="17526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3</xdr:col>
      <xdr:colOff>342900</xdr:colOff>
      <xdr:row>58</xdr:row>
      <xdr:rowOff>0</xdr:rowOff>
    </xdr:from>
    <xdr:to>
      <xdr:col>6</xdr:col>
      <xdr:colOff>586740</xdr:colOff>
      <xdr:row>59</xdr:row>
      <xdr:rowOff>7620</xdr:rowOff>
    </xdr:to>
    <xdr:sp macro="" textlink="">
      <xdr:nvSpPr>
        <xdr:cNvPr id="6303" name="Textfeld 6">
          <a:extLst>
            <a:ext uri="{FF2B5EF4-FFF2-40B4-BE49-F238E27FC236}">
              <a16:creationId xmlns:a16="http://schemas.microsoft.com/office/drawing/2014/main" id="{00000000-0008-0000-0A00-00009F180000}"/>
            </a:ext>
          </a:extLst>
        </xdr:cNvPr>
        <xdr:cNvSpPr txBox="1">
          <a:spLocks noChangeArrowheads="1"/>
        </xdr:cNvSpPr>
      </xdr:nvSpPr>
      <xdr:spPr bwMode="auto">
        <a:xfrm>
          <a:off x="3185160" y="10081260"/>
          <a:ext cx="1493520" cy="17526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D52"/>
  <sheetViews>
    <sheetView tabSelected="1" view="pageBreakPreview" zoomScale="85" zoomScaleNormal="100" zoomScaleSheetLayoutView="85" zoomScalePageLayoutView="55" workbookViewId="0">
      <selection activeCell="D48" sqref="D48"/>
    </sheetView>
  </sheetViews>
  <sheetFormatPr baseColWidth="10" defaultColWidth="11.453125" defaultRowHeight="14" x14ac:dyDescent="0.3"/>
  <cols>
    <col min="1" max="16384" width="11.453125" style="12"/>
  </cols>
  <sheetData>
    <row r="1" spans="1:4" x14ac:dyDescent="0.3">
      <c r="A1" s="1" t="s">
        <v>275</v>
      </c>
      <c r="B1" s="1"/>
      <c r="C1" s="1"/>
    </row>
    <row r="2" spans="1:4" x14ac:dyDescent="0.3">
      <c r="A2" s="1"/>
      <c r="B2" s="1"/>
      <c r="C2" s="1"/>
    </row>
    <row r="3" spans="1:4" x14ac:dyDescent="0.3">
      <c r="A3" s="1"/>
      <c r="B3" s="1"/>
      <c r="C3" s="1"/>
    </row>
    <row r="4" spans="1:4" x14ac:dyDescent="0.3">
      <c r="A4" s="1"/>
      <c r="B4" s="1"/>
      <c r="C4" s="1"/>
    </row>
    <row r="5" spans="1:4" x14ac:dyDescent="0.3">
      <c r="A5" s="1"/>
      <c r="B5" s="1"/>
      <c r="C5" s="1"/>
    </row>
    <row r="8" spans="1:4" ht="17.5" x14ac:dyDescent="0.35">
      <c r="A8" s="110" t="s">
        <v>270</v>
      </c>
    </row>
    <row r="10" spans="1:4" ht="28" x14ac:dyDescent="0.6">
      <c r="A10" s="111" t="s">
        <v>271</v>
      </c>
    </row>
    <row r="12" spans="1:4" x14ac:dyDescent="0.3">
      <c r="A12" s="12" t="s">
        <v>342</v>
      </c>
    </row>
    <row r="14" spans="1:4" x14ac:dyDescent="0.3">
      <c r="A14" s="142"/>
      <c r="D14" s="143"/>
    </row>
    <row r="15" spans="1:4" x14ac:dyDescent="0.3">
      <c r="A15" s="142"/>
      <c r="D15" s="144"/>
    </row>
    <row r="18" spans="1:4" x14ac:dyDescent="0.3">
      <c r="D18" s="142"/>
    </row>
    <row r="19" spans="1:4" x14ac:dyDescent="0.3">
      <c r="A19" s="142" t="s">
        <v>396</v>
      </c>
      <c r="D19" s="143" t="s">
        <v>329</v>
      </c>
    </row>
    <row r="20" spans="1:4" x14ac:dyDescent="0.3">
      <c r="A20" s="142"/>
      <c r="D20" s="144" t="s">
        <v>330</v>
      </c>
    </row>
    <row r="21" spans="1:4" x14ac:dyDescent="0.3">
      <c r="D21" s="12" t="s">
        <v>331</v>
      </c>
    </row>
    <row r="22" spans="1:4" x14ac:dyDescent="0.3">
      <c r="D22" s="12" t="s">
        <v>332</v>
      </c>
    </row>
    <row r="23" spans="1:4" x14ac:dyDescent="0.3">
      <c r="D23" s="142"/>
    </row>
    <row r="25" spans="1:4" x14ac:dyDescent="0.3">
      <c r="D25" s="142"/>
    </row>
    <row r="26" spans="1:4" x14ac:dyDescent="0.3">
      <c r="A26" s="12" t="s">
        <v>333</v>
      </c>
      <c r="D26" s="151" t="s">
        <v>339</v>
      </c>
    </row>
    <row r="27" spans="1:4" x14ac:dyDescent="0.3">
      <c r="D27" s="144"/>
    </row>
    <row r="29" spans="1:4" x14ac:dyDescent="0.3">
      <c r="D29" s="144"/>
    </row>
    <row r="33" spans="1:4" x14ac:dyDescent="0.3">
      <c r="A33" s="12" t="s">
        <v>334</v>
      </c>
      <c r="D33" s="151" t="s">
        <v>339</v>
      </c>
    </row>
    <row r="34" spans="1:4" x14ac:dyDescent="0.3">
      <c r="D34" s="143"/>
    </row>
    <row r="35" spans="1:4" x14ac:dyDescent="0.3">
      <c r="D35" s="146"/>
    </row>
    <row r="36" spans="1:4" x14ac:dyDescent="0.3">
      <c r="A36" s="12" t="s">
        <v>335</v>
      </c>
      <c r="D36" s="151" t="s">
        <v>339</v>
      </c>
    </row>
    <row r="37" spans="1:4" x14ac:dyDescent="0.3">
      <c r="D37" s="143"/>
    </row>
    <row r="38" spans="1:4" x14ac:dyDescent="0.3">
      <c r="D38" s="143"/>
    </row>
    <row r="39" spans="1:4" ht="14.5" thickBot="1" x14ac:dyDescent="0.35">
      <c r="A39" s="12" t="s">
        <v>336</v>
      </c>
      <c r="D39" s="145">
        <f>'900 Kostenzusammenstellung'!G30</f>
        <v>0</v>
      </c>
    </row>
    <row r="40" spans="1:4" ht="14.5" thickTop="1" x14ac:dyDescent="0.3"/>
    <row r="42" spans="1:4" x14ac:dyDescent="0.3">
      <c r="A42" s="12" t="s">
        <v>337</v>
      </c>
      <c r="D42" s="152" t="s">
        <v>339</v>
      </c>
    </row>
    <row r="48" spans="1:4" x14ac:dyDescent="0.3">
      <c r="A48" s="12" t="s">
        <v>338</v>
      </c>
      <c r="D48" s="196"/>
    </row>
    <row r="52" spans="1:4" x14ac:dyDescent="0.3">
      <c r="A52" s="12" t="s">
        <v>340</v>
      </c>
      <c r="D52" s="12" t="s">
        <v>341</v>
      </c>
    </row>
  </sheetData>
  <mergeCells count="1">
    <mergeCell ref="A1:C5"/>
  </mergeCells>
  <phoneticPr fontId="11" type="noConversion"/>
  <pageMargins left="0.70866141732283472" right="0.70866141732283472" top="0.78740157480314965" bottom="0.78740157480314965" header="0.31496062992125984" footer="0.31496062992125984"/>
  <pageSetup paperSize="9" scale="94" orientation="portrait" r:id="rId1"/>
  <headerFooter>
    <oddFooter>&amp;L&amp;"Arial,Standard"&amp;9Tiefbauamt Signalisation Kanton Basel-Landschaft&amp;R&amp;"Arial,Standard"&amp;9Seite &amp;P von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J20"/>
  <sheetViews>
    <sheetView view="pageBreakPreview" zoomScaleNormal="100" zoomScaleSheetLayoutView="100" workbookViewId="0">
      <selection activeCell="G7" sqref="G7"/>
    </sheetView>
  </sheetViews>
  <sheetFormatPr baseColWidth="10" defaultColWidth="11.453125" defaultRowHeight="12.5" outlineLevelRow="3" x14ac:dyDescent="0.25"/>
  <cols>
    <col min="1" max="2" width="4.6328125" style="2" customWidth="1"/>
    <col min="3" max="3" width="53.6328125" style="2" customWidth="1"/>
    <col min="4" max="4" width="5.08984375" style="23" customWidth="1"/>
    <col min="5" max="5" width="4.6328125" style="2" customWidth="1"/>
    <col min="6" max="6" width="1.6328125" style="2" customWidth="1"/>
    <col min="7" max="7" width="9.54296875" style="18" customWidth="1"/>
    <col min="8" max="8" width="4.453125" style="28" customWidth="1"/>
    <col min="9" max="9" width="9.54296875" style="20" customWidth="1"/>
    <col min="10" max="10" width="10" style="4" customWidth="1"/>
    <col min="11" max="11" width="5.6328125" style="2" customWidth="1"/>
    <col min="12" max="16384" width="11.453125" style="2"/>
  </cols>
  <sheetData>
    <row r="1" spans="1:10" s="15" customFormat="1" ht="15.9" customHeight="1" x14ac:dyDescent="0.35">
      <c r="A1" s="14" t="str">
        <f>'C Einleitung'!A10</f>
        <v>Ort LSA Nummer</v>
      </c>
      <c r="D1" s="22"/>
      <c r="G1" s="17"/>
      <c r="H1" s="17"/>
      <c r="I1" s="17"/>
      <c r="J1" s="16"/>
    </row>
    <row r="2" spans="1:10" ht="12.75" customHeight="1" x14ac:dyDescent="0.3">
      <c r="A2" s="7"/>
      <c r="B2" s="7"/>
      <c r="C2" s="7"/>
    </row>
    <row r="3" spans="1:10" ht="12.75" customHeight="1" x14ac:dyDescent="0.25">
      <c r="A3" s="2">
        <v>800</v>
      </c>
      <c r="B3" s="39" t="s">
        <v>237</v>
      </c>
    </row>
    <row r="4" spans="1:10" ht="86.25" customHeight="1" outlineLevel="1" x14ac:dyDescent="0.25">
      <c r="C4" s="31" t="s">
        <v>239</v>
      </c>
    </row>
    <row r="5" spans="1:10" ht="12.75" customHeight="1" outlineLevel="1" x14ac:dyDescent="0.25">
      <c r="C5" s="31"/>
    </row>
    <row r="6" spans="1:10" s="39" customFormat="1" ht="12.75" customHeight="1" outlineLevel="2" x14ac:dyDescent="0.25">
      <c r="A6" s="39">
        <v>810</v>
      </c>
      <c r="B6" s="39" t="s">
        <v>238</v>
      </c>
      <c r="D6" s="64"/>
      <c r="G6" s="65"/>
      <c r="H6" s="66"/>
      <c r="I6" s="67"/>
      <c r="J6" s="68"/>
    </row>
    <row r="7" spans="1:10" s="7" customFormat="1" ht="13" outlineLevel="3" x14ac:dyDescent="0.3">
      <c r="A7" s="7">
        <v>811</v>
      </c>
      <c r="B7" s="7" t="s">
        <v>240</v>
      </c>
      <c r="D7" s="11" t="s">
        <v>161</v>
      </c>
      <c r="E7" s="10"/>
      <c r="F7" s="10"/>
      <c r="G7" s="118"/>
      <c r="H7" s="27" t="s">
        <v>10</v>
      </c>
      <c r="I7" s="19">
        <f>G7</f>
        <v>0</v>
      </c>
      <c r="J7" s="9"/>
    </row>
    <row r="8" spans="1:10" outlineLevel="2" x14ac:dyDescent="0.25"/>
    <row r="9" spans="1:10" s="7" customFormat="1" ht="13" outlineLevel="3" x14ac:dyDescent="0.3">
      <c r="A9" s="7">
        <v>812</v>
      </c>
      <c r="B9" s="7" t="s">
        <v>241</v>
      </c>
      <c r="D9" s="11" t="s">
        <v>161</v>
      </c>
      <c r="E9" s="10"/>
      <c r="F9" s="10"/>
      <c r="G9" s="118"/>
      <c r="H9" s="27" t="s">
        <v>10</v>
      </c>
      <c r="I9" s="19">
        <f>G9</f>
        <v>0</v>
      </c>
      <c r="J9" s="9"/>
    </row>
    <row r="10" spans="1:10" outlineLevel="2" x14ac:dyDescent="0.25"/>
    <row r="11" spans="1:10" s="7" customFormat="1" ht="13" outlineLevel="3" x14ac:dyDescent="0.3">
      <c r="A11" s="7">
        <v>813</v>
      </c>
      <c r="B11" s="7" t="s">
        <v>242</v>
      </c>
      <c r="D11" s="11" t="s">
        <v>161</v>
      </c>
      <c r="E11" s="10"/>
      <c r="F11" s="10"/>
      <c r="G11" s="118"/>
      <c r="H11" s="27" t="s">
        <v>10</v>
      </c>
      <c r="I11" s="58">
        <f>G11</f>
        <v>0</v>
      </c>
      <c r="J11" s="9"/>
    </row>
    <row r="12" spans="1:10" outlineLevel="1" x14ac:dyDescent="0.25"/>
    <row r="13" spans="1:10" s="7" customFormat="1" ht="13" outlineLevel="1" x14ac:dyDescent="0.3">
      <c r="A13" s="7" t="s">
        <v>249</v>
      </c>
      <c r="D13" s="24"/>
      <c r="G13" s="19"/>
      <c r="H13" s="27"/>
      <c r="I13" s="21">
        <f>SUM(I7:I12)</f>
        <v>0</v>
      </c>
      <c r="J13" s="9"/>
    </row>
    <row r="14" spans="1:10" outlineLevel="1" x14ac:dyDescent="0.25">
      <c r="A14" s="39" t="s">
        <v>254</v>
      </c>
      <c r="D14" s="108">
        <v>8.1</v>
      </c>
      <c r="E14" s="39" t="s">
        <v>251</v>
      </c>
      <c r="I14" s="107">
        <f>(ROUND(((I13/100*D14)*20),0)/20)</f>
        <v>0</v>
      </c>
    </row>
    <row r="15" spans="1:10" x14ac:dyDescent="0.25">
      <c r="A15" s="39"/>
    </row>
    <row r="16" spans="1:10" s="14" customFormat="1" ht="15.9" customHeight="1" x14ac:dyDescent="0.35">
      <c r="A16" s="14">
        <v>810</v>
      </c>
      <c r="B16" s="14" t="s">
        <v>269</v>
      </c>
      <c r="D16" s="112"/>
      <c r="G16" s="113"/>
      <c r="H16" s="114" t="s">
        <v>10</v>
      </c>
      <c r="I16" s="113">
        <f>SUM(I13:I15)</f>
        <v>0</v>
      </c>
      <c r="J16" s="115"/>
    </row>
    <row r="17" spans="1:10" x14ac:dyDescent="0.25">
      <c r="A17" s="39"/>
    </row>
    <row r="19" spans="1:10" outlineLevel="1" x14ac:dyDescent="0.25">
      <c r="A19" s="2">
        <v>820</v>
      </c>
      <c r="B19" s="39" t="s">
        <v>243</v>
      </c>
    </row>
    <row r="20" spans="1:10" s="7" customFormat="1" ht="13" outlineLevel="2" x14ac:dyDescent="0.3">
      <c r="A20" s="7">
        <v>821</v>
      </c>
      <c r="B20" s="7" t="s">
        <v>268</v>
      </c>
      <c r="D20" s="11" t="s">
        <v>161</v>
      </c>
      <c r="E20" s="10"/>
      <c r="F20" s="10"/>
      <c r="G20" s="118"/>
      <c r="H20" s="27" t="s">
        <v>10</v>
      </c>
      <c r="I20" s="19">
        <f>G20</f>
        <v>0</v>
      </c>
      <c r="J20" s="9"/>
    </row>
  </sheetData>
  <sheetProtection selectLockedCells="1"/>
  <dataConsolidate/>
  <phoneticPr fontId="11" type="noConversion"/>
  <pageMargins left="0.55118110236220474" right="0.43307086614173229" top="0.62992125984251968" bottom="0.59055118110236227" header="0.31496062992125984" footer="0.31496062992125984"/>
  <pageSetup paperSize="9" scale="94" orientation="portrait" r:id="rId1"/>
  <headerFooter>
    <oddHeader>&amp;L&amp;"Arial,Standard"Leistungsverzeichnis&amp;R&amp;"Arial,Standard"&amp;A</oddHeader>
    <oddFooter>&amp;L&amp;"Arial,Standard"&amp;9Tiefbauamt Signalisation Kanton Basel-Landschaft&amp;R&amp;"Arial,Standard"&amp;9Seite &amp;P von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L59"/>
  <sheetViews>
    <sheetView view="pageBreakPreview" zoomScaleNormal="100" zoomScaleSheetLayoutView="100" workbookViewId="0">
      <selection activeCell="D20" sqref="D20"/>
    </sheetView>
  </sheetViews>
  <sheetFormatPr baseColWidth="10" defaultColWidth="11.453125" defaultRowHeight="12.5" x14ac:dyDescent="0.25"/>
  <cols>
    <col min="1" max="1" width="4.6328125" style="97" customWidth="1"/>
    <col min="2" max="2" width="4.6328125" style="2" customWidth="1"/>
    <col min="3" max="3" width="32.08984375" style="2" customWidth="1"/>
    <col min="4" max="4" width="5.08984375" style="2" customWidth="1"/>
    <col min="5" max="5" width="7.453125" style="2" customWidth="1"/>
    <col min="6" max="6" width="5.6328125" style="97" customWidth="1"/>
    <col min="7" max="7" width="14.6328125" style="2" customWidth="1"/>
    <col min="8" max="8" width="3.08984375" style="2" customWidth="1"/>
    <col min="9" max="9" width="5.6328125" style="18" customWidth="1"/>
    <col min="10" max="10" width="14.6328125" style="28" customWidth="1"/>
    <col min="11" max="11" width="9.54296875" style="20" customWidth="1"/>
    <col min="12" max="12" width="10" style="4" customWidth="1"/>
    <col min="13" max="13" width="5.6328125" style="2" customWidth="1"/>
    <col min="14" max="16384" width="11.453125" style="2"/>
  </cols>
  <sheetData>
    <row r="1" spans="1:12" s="15" customFormat="1" ht="15.9" customHeight="1" x14ac:dyDescent="0.35">
      <c r="A1" s="95" t="str">
        <f>'C Einleitung'!A10</f>
        <v>Ort LSA Nummer</v>
      </c>
      <c r="F1" s="100"/>
      <c r="I1" s="17"/>
      <c r="J1" s="17"/>
      <c r="K1" s="17"/>
      <c r="L1" s="16"/>
    </row>
    <row r="2" spans="1:12" ht="12.75" customHeight="1" x14ac:dyDescent="0.3">
      <c r="A2" s="96"/>
      <c r="B2" s="7"/>
      <c r="C2" s="7"/>
      <c r="D2" s="7"/>
      <c r="E2" s="7"/>
    </row>
    <row r="3" spans="1:12" s="7" customFormat="1" ht="12.75" customHeight="1" x14ac:dyDescent="0.3">
      <c r="A3" s="7" t="s">
        <v>244</v>
      </c>
      <c r="F3" s="101" t="s">
        <v>247</v>
      </c>
      <c r="I3" s="19" t="s">
        <v>248</v>
      </c>
      <c r="J3" s="27"/>
      <c r="K3" s="99"/>
      <c r="L3" s="9"/>
    </row>
    <row r="4" spans="1:12" s="7" customFormat="1" ht="12.75" customHeight="1" x14ac:dyDescent="0.3">
      <c r="A4" s="96"/>
      <c r="C4" s="30"/>
      <c r="D4" s="30"/>
      <c r="E4" s="30"/>
      <c r="F4" s="96"/>
      <c r="I4" s="19" t="s">
        <v>247</v>
      </c>
      <c r="J4" s="27"/>
      <c r="K4" s="21"/>
      <c r="L4" s="9"/>
    </row>
    <row r="6" spans="1:12" x14ac:dyDescent="0.25">
      <c r="A6" s="97">
        <v>100</v>
      </c>
      <c r="B6" s="39" t="s">
        <v>36</v>
      </c>
      <c r="F6" s="98" t="s">
        <v>10</v>
      </c>
      <c r="G6" s="94">
        <f>'100 Steuerapparate'!I161</f>
        <v>0</v>
      </c>
      <c r="I6" s="65" t="s">
        <v>10</v>
      </c>
    </row>
    <row r="7" spans="1:12" x14ac:dyDescent="0.25">
      <c r="G7" s="94"/>
    </row>
    <row r="8" spans="1:12" x14ac:dyDescent="0.25">
      <c r="A8" s="97">
        <v>200</v>
      </c>
      <c r="B8" s="39" t="s">
        <v>9</v>
      </c>
      <c r="F8" s="98" t="s">
        <v>10</v>
      </c>
      <c r="G8" s="94">
        <f>'200 Aussenanlage'!I315</f>
        <v>0</v>
      </c>
      <c r="I8" s="65" t="s">
        <v>10</v>
      </c>
    </row>
    <row r="10" spans="1:12" x14ac:dyDescent="0.25">
      <c r="A10" s="97">
        <v>300</v>
      </c>
      <c r="B10" s="39" t="s">
        <v>117</v>
      </c>
      <c r="F10" s="98" t="s">
        <v>10</v>
      </c>
      <c r="G10" s="94">
        <f>'300 Installation'!I122</f>
        <v>0</v>
      </c>
      <c r="I10" s="65" t="s">
        <v>10</v>
      </c>
    </row>
    <row r="12" spans="1:12" x14ac:dyDescent="0.25">
      <c r="A12" s="97">
        <v>400</v>
      </c>
      <c r="B12" s="39" t="s">
        <v>158</v>
      </c>
      <c r="F12" s="98" t="s">
        <v>10</v>
      </c>
      <c r="G12" s="94">
        <f>'400 Montage'!I155</f>
        <v>0</v>
      </c>
      <c r="I12" s="65" t="s">
        <v>10</v>
      </c>
    </row>
    <row r="14" spans="1:12" x14ac:dyDescent="0.25">
      <c r="A14" s="97">
        <v>500</v>
      </c>
      <c r="B14" s="39" t="s">
        <v>205</v>
      </c>
      <c r="F14" s="98" t="s">
        <v>10</v>
      </c>
      <c r="G14" s="94">
        <f>'500 Inbetriebsetzung'!I34</f>
        <v>0</v>
      </c>
      <c r="I14" s="65" t="s">
        <v>10</v>
      </c>
    </row>
    <row r="16" spans="1:12" x14ac:dyDescent="0.25">
      <c r="A16" s="97">
        <v>600</v>
      </c>
      <c r="B16" s="39" t="s">
        <v>216</v>
      </c>
      <c r="E16" s="39"/>
      <c r="F16" s="98" t="s">
        <v>10</v>
      </c>
      <c r="G16" s="106">
        <f>'600 Signalisation'!I15</f>
        <v>0</v>
      </c>
      <c r="I16" s="65" t="s">
        <v>10</v>
      </c>
      <c r="J16" s="29"/>
    </row>
    <row r="18" spans="1:12" s="7" customFormat="1" ht="13" x14ac:dyDescent="0.3">
      <c r="A18" s="96" t="s">
        <v>249</v>
      </c>
      <c r="F18" s="96" t="s">
        <v>10</v>
      </c>
      <c r="G18" s="102">
        <f>SUM(G6:G17)</f>
        <v>0</v>
      </c>
      <c r="I18" s="19" t="s">
        <v>10</v>
      </c>
      <c r="J18" s="27"/>
      <c r="K18" s="21"/>
      <c r="L18" s="9"/>
    </row>
    <row r="20" spans="1:12" x14ac:dyDescent="0.25">
      <c r="A20" s="98" t="s">
        <v>250</v>
      </c>
      <c r="D20" s="121"/>
      <c r="E20" s="39" t="s">
        <v>251</v>
      </c>
      <c r="F20" s="98" t="s">
        <v>10</v>
      </c>
      <c r="G20" s="107">
        <f>-(ROUND(((G18/100*D20)*20),0)/20)</f>
        <v>0</v>
      </c>
      <c r="I20" s="65" t="s">
        <v>10</v>
      </c>
      <c r="J20" s="29"/>
    </row>
    <row r="22" spans="1:12" s="7" customFormat="1" ht="13" x14ac:dyDescent="0.3">
      <c r="A22" s="96" t="s">
        <v>252</v>
      </c>
      <c r="F22" s="96" t="s">
        <v>10</v>
      </c>
      <c r="G22" s="102">
        <f>SUM(G18:G21)</f>
        <v>0</v>
      </c>
      <c r="I22" s="19" t="s">
        <v>10</v>
      </c>
      <c r="J22" s="27"/>
      <c r="K22" s="21"/>
      <c r="L22" s="9"/>
    </row>
    <row r="24" spans="1:12" x14ac:dyDescent="0.25">
      <c r="A24" s="98" t="s">
        <v>253</v>
      </c>
      <c r="D24" s="122"/>
      <c r="E24" s="39" t="s">
        <v>251</v>
      </c>
      <c r="F24" s="98" t="s">
        <v>10</v>
      </c>
      <c r="G24" s="107">
        <f>-(ROUND(((G22/100*D24)*20),0)/20)</f>
        <v>0</v>
      </c>
      <c r="I24" s="65" t="s">
        <v>10</v>
      </c>
      <c r="J24" s="29"/>
    </row>
    <row r="26" spans="1:12" s="7" customFormat="1" ht="13" x14ac:dyDescent="0.3">
      <c r="A26" s="96" t="s">
        <v>252</v>
      </c>
      <c r="F26" s="96" t="s">
        <v>10</v>
      </c>
      <c r="G26" s="102">
        <f>SUM(G22:G25)</f>
        <v>0</v>
      </c>
      <c r="I26" s="19" t="s">
        <v>10</v>
      </c>
      <c r="J26" s="27"/>
      <c r="K26" s="21"/>
      <c r="L26" s="9"/>
    </row>
    <row r="28" spans="1:12" x14ac:dyDescent="0.25">
      <c r="A28" s="98" t="s">
        <v>254</v>
      </c>
      <c r="D28" s="103">
        <v>8.1</v>
      </c>
      <c r="E28" s="39" t="s">
        <v>251</v>
      </c>
      <c r="F28" s="98" t="s">
        <v>10</v>
      </c>
      <c r="G28" s="107">
        <f>(ROUND(((G26/100*D28)*20),0)/20)</f>
        <v>0</v>
      </c>
      <c r="I28" s="65" t="s">
        <v>10</v>
      </c>
      <c r="J28" s="29"/>
    </row>
    <row r="30" spans="1:12" s="7" customFormat="1" ht="13.5" thickBot="1" x14ac:dyDescent="0.35">
      <c r="A30" s="96" t="s">
        <v>255</v>
      </c>
      <c r="F30" s="96" t="s">
        <v>10</v>
      </c>
      <c r="G30" s="104">
        <f>SUM(G26:G29)</f>
        <v>0</v>
      </c>
      <c r="I30" s="19" t="s">
        <v>10</v>
      </c>
      <c r="J30" s="105"/>
      <c r="K30" s="21"/>
      <c r="L30" s="9"/>
    </row>
    <row r="31" spans="1:12" ht="13" thickTop="1" x14ac:dyDescent="0.25"/>
    <row r="34" spans="1:7" x14ac:dyDescent="0.25">
      <c r="A34" s="97">
        <v>700</v>
      </c>
      <c r="B34" s="39" t="s">
        <v>266</v>
      </c>
      <c r="F34" s="98" t="s">
        <v>10</v>
      </c>
      <c r="G34" s="94">
        <f>'700 Regiearbeiten'!I38</f>
        <v>0</v>
      </c>
    </row>
    <row r="36" spans="1:7" x14ac:dyDescent="0.25">
      <c r="A36" s="97">
        <v>800</v>
      </c>
      <c r="B36" s="39" t="s">
        <v>267</v>
      </c>
      <c r="F36" s="98" t="s">
        <v>10</v>
      </c>
      <c r="G36" s="94">
        <f>'800 Unterhalt'!I16</f>
        <v>0</v>
      </c>
    </row>
    <row r="38" spans="1:7" x14ac:dyDescent="0.25">
      <c r="D38" s="3"/>
    </row>
    <row r="40" spans="1:7" x14ac:dyDescent="0.25">
      <c r="A40" s="98" t="s">
        <v>258</v>
      </c>
    </row>
    <row r="55" spans="1:1" x14ac:dyDescent="0.25">
      <c r="A55" s="98" t="s">
        <v>265</v>
      </c>
    </row>
    <row r="57" spans="1:1" x14ac:dyDescent="0.25">
      <c r="A57" s="98" t="s">
        <v>256</v>
      </c>
    </row>
    <row r="59" spans="1:1" x14ac:dyDescent="0.25">
      <c r="A59" s="98" t="s">
        <v>257</v>
      </c>
    </row>
  </sheetData>
  <sheetProtection selectLockedCells="1"/>
  <dataConsolidate/>
  <phoneticPr fontId="11" type="noConversion"/>
  <pageMargins left="0.55118110236220474" right="0.43307086614173229" top="0.62992125984251968" bottom="0.59055118110236227" header="0.31496062992125984" footer="0.31496062992125984"/>
  <pageSetup paperSize="9" scale="94" orientation="portrait" r:id="rId1"/>
  <headerFooter>
    <oddHeader>&amp;L&amp;"Arial,Standard"Leistungsverzeichnis&amp;R&amp;"Arial,Standard"&amp;A</oddHeader>
    <oddFooter>&amp;L&amp;"Arial,Standard"&amp;9Tiefbauamt Signalisation Kanton Basel-Landschaft&amp;R&amp;"Arial,Standard"&amp;9Seite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J3"/>
  <sheetViews>
    <sheetView view="pageBreakPreview" zoomScaleNormal="40" zoomScaleSheetLayoutView="100" workbookViewId="0">
      <selection activeCell="A5" sqref="A5"/>
    </sheetView>
  </sheetViews>
  <sheetFormatPr baseColWidth="10" defaultColWidth="11.453125" defaultRowHeight="12.5" x14ac:dyDescent="0.25"/>
  <cols>
    <col min="1" max="2" width="4.6328125" style="2" customWidth="1"/>
    <col min="3" max="3" width="53.6328125" style="2" customWidth="1"/>
    <col min="4" max="4" width="7.54296875" style="23" customWidth="1"/>
    <col min="5" max="5" width="2.453125" style="2" customWidth="1"/>
    <col min="6" max="6" width="1.6328125" style="2" customWidth="1"/>
    <col min="7" max="7" width="9.54296875" style="18" customWidth="1"/>
    <col min="8" max="8" width="4.453125" style="28" customWidth="1"/>
    <col min="9" max="9" width="9.54296875" style="20" customWidth="1"/>
    <col min="10" max="10" width="10" style="4" customWidth="1"/>
    <col min="11" max="11" width="5.6328125" style="2" customWidth="1"/>
    <col min="12" max="16384" width="11.453125" style="2"/>
  </cols>
  <sheetData>
    <row r="1" spans="1:10" s="15" customFormat="1" ht="15.9" customHeight="1" x14ac:dyDescent="0.35">
      <c r="A1" s="14" t="str">
        <f>'C Einleitung'!A10</f>
        <v>Ort LSA Nummer</v>
      </c>
      <c r="D1" s="22"/>
      <c r="G1" s="17"/>
      <c r="H1" s="17"/>
      <c r="I1" s="17"/>
      <c r="J1" s="16"/>
    </row>
    <row r="2" spans="1:10" s="60" customFormat="1" ht="12.75" customHeight="1" x14ac:dyDescent="0.35">
      <c r="A2" s="59"/>
      <c r="D2" s="61"/>
      <c r="G2" s="62"/>
      <c r="H2" s="62"/>
      <c r="I2" s="62"/>
      <c r="J2" s="63"/>
    </row>
    <row r="3" spans="1:10" ht="13" x14ac:dyDescent="0.3">
      <c r="A3" s="7" t="s">
        <v>343</v>
      </c>
    </row>
  </sheetData>
  <sheetProtection selectLockedCells="1"/>
  <dataConsolidate/>
  <pageMargins left="0.55118110236220474" right="0.43307086614173229" top="0.62992125984251968" bottom="0.59055118110236227" header="0.31496062992125984" footer="0.31496062992125984"/>
  <pageSetup paperSize="9" scale="94" orientation="portrait" r:id="rId1"/>
  <headerFooter>
    <oddHeader>&amp;L&amp;"Arial,Standard"Leistungsverzeichnis&amp;R&amp;"Arial,Standard"&amp;A</oddHeader>
    <oddFooter>&amp;L&amp;"Arial,Standard"&amp;9Tiefbauamt Signalisation Kanton Basel-Landschaft&amp;R&amp;"Arial,Standard"&amp;9Seite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outlinePr summaryBelow="0"/>
  </sheetPr>
  <dimension ref="A1:R161"/>
  <sheetViews>
    <sheetView view="pageBreakPreview" zoomScale="115" zoomScaleNormal="98" zoomScaleSheetLayoutView="115" workbookViewId="0">
      <selection activeCell="E8" sqref="E8"/>
    </sheetView>
  </sheetViews>
  <sheetFormatPr baseColWidth="10" defaultColWidth="11.453125" defaultRowHeight="12.5" outlineLevelRow="3" x14ac:dyDescent="0.25"/>
  <cols>
    <col min="1" max="2" width="4.6328125" style="2" customWidth="1"/>
    <col min="3" max="3" width="53.6328125" style="2" customWidth="1"/>
    <col min="4" max="4" width="7.54296875" style="23" customWidth="1"/>
    <col min="5" max="5" width="2.453125" style="2" customWidth="1"/>
    <col min="6" max="6" width="1.6328125" style="2" customWidth="1"/>
    <col min="7" max="7" width="9.54296875" style="18" customWidth="1"/>
    <col min="8" max="8" width="4.453125" style="28" customWidth="1"/>
    <col min="9" max="9" width="9.54296875" style="20" customWidth="1"/>
    <col min="10" max="10" width="10" style="4" customWidth="1"/>
    <col min="11" max="11" width="5.6328125" style="2" customWidth="1"/>
    <col min="12" max="12" width="11.453125" style="2"/>
    <col min="13" max="13" width="11.453125" style="3"/>
    <col min="14" max="16384" width="11.453125" style="2"/>
  </cols>
  <sheetData>
    <row r="1" spans="1:13" s="15" customFormat="1" ht="15.9" customHeight="1" x14ac:dyDescent="0.35">
      <c r="A1" s="14" t="str">
        <f>'C Einleitung'!A10</f>
        <v>Ort LSA Nummer</v>
      </c>
      <c r="D1" s="22"/>
      <c r="G1" s="17"/>
      <c r="H1" s="17"/>
      <c r="I1" s="17"/>
      <c r="J1" s="16"/>
      <c r="M1" s="60"/>
    </row>
    <row r="2" spans="1:13" s="60" customFormat="1" ht="12.75" customHeight="1" x14ac:dyDescent="0.35">
      <c r="A2" s="59"/>
      <c r="D2" s="61"/>
      <c r="G2" s="62"/>
      <c r="H2" s="62"/>
      <c r="I2" s="62"/>
      <c r="J2" s="63"/>
    </row>
    <row r="3" spans="1:13" s="60" customFormat="1" ht="12.75" customHeight="1" x14ac:dyDescent="0.35">
      <c r="A3" s="60">
        <v>100</v>
      </c>
      <c r="B3" s="60" t="s">
        <v>36</v>
      </c>
      <c r="D3" s="61"/>
      <c r="G3" s="62"/>
      <c r="H3" s="62"/>
      <c r="I3" s="62"/>
      <c r="J3" s="63"/>
    </row>
    <row r="4" spans="1:13" ht="12.75" customHeight="1" x14ac:dyDescent="0.3">
      <c r="A4" s="7"/>
      <c r="B4" s="7"/>
      <c r="C4" s="7"/>
    </row>
    <row r="5" spans="1:13" ht="12.75" customHeight="1" outlineLevel="1" x14ac:dyDescent="0.25">
      <c r="A5" s="39">
        <v>110</v>
      </c>
      <c r="B5" s="39" t="s">
        <v>1</v>
      </c>
    </row>
    <row r="6" spans="1:13" ht="27" customHeight="1" outlineLevel="1" x14ac:dyDescent="0.25">
      <c r="C6" s="5" t="s">
        <v>5</v>
      </c>
    </row>
    <row r="7" spans="1:13" ht="12.75" customHeight="1" outlineLevel="1" x14ac:dyDescent="0.25">
      <c r="C7" s="6"/>
    </row>
    <row r="8" spans="1:13" s="7" customFormat="1" ht="12.75" customHeight="1" outlineLevel="2" x14ac:dyDescent="0.3">
      <c r="A8" s="39">
        <v>111</v>
      </c>
      <c r="B8" s="39" t="s">
        <v>0</v>
      </c>
      <c r="D8" s="25" t="s">
        <v>3</v>
      </c>
      <c r="E8" s="10"/>
      <c r="F8" s="10" t="s">
        <v>4</v>
      </c>
      <c r="G8" s="118"/>
      <c r="H8" s="27" t="s">
        <v>10</v>
      </c>
      <c r="I8" s="19">
        <f>E8*G8</f>
        <v>0</v>
      </c>
      <c r="J8" s="9"/>
      <c r="M8" s="10"/>
    </row>
    <row r="9" spans="1:13" ht="12.75" customHeight="1" outlineLevel="1" x14ac:dyDescent="0.25"/>
    <row r="10" spans="1:13" ht="12.75" customHeight="1" outlineLevel="2" x14ac:dyDescent="0.25">
      <c r="A10" s="39">
        <v>112</v>
      </c>
      <c r="B10" s="39" t="s">
        <v>2</v>
      </c>
    </row>
    <row r="11" spans="1:13" s="10" customFormat="1" ht="12.75" customHeight="1" outlineLevel="3" x14ac:dyDescent="0.3">
      <c r="A11" s="10">
        <v>112</v>
      </c>
      <c r="B11" s="11">
        <v>101</v>
      </c>
      <c r="C11" s="10" t="s">
        <v>323</v>
      </c>
      <c r="D11" s="25" t="s">
        <v>3</v>
      </c>
      <c r="F11" s="10" t="s">
        <v>4</v>
      </c>
      <c r="G11" s="118"/>
      <c r="H11" s="27" t="s">
        <v>10</v>
      </c>
      <c r="I11" s="19">
        <f>E11*G11</f>
        <v>0</v>
      </c>
    </row>
    <row r="12" spans="1:13" ht="57.5" outlineLevel="3" x14ac:dyDescent="0.25">
      <c r="C12" s="69" t="s">
        <v>453</v>
      </c>
    </row>
    <row r="13" spans="1:13" ht="12.75" customHeight="1" outlineLevel="3" x14ac:dyDescent="0.25">
      <c r="C13" s="119" t="s">
        <v>320</v>
      </c>
      <c r="F13" s="3"/>
    </row>
    <row r="14" spans="1:13" ht="12.75" customHeight="1" outlineLevel="3" x14ac:dyDescent="0.25">
      <c r="C14" s="119" t="s">
        <v>321</v>
      </c>
      <c r="F14" s="3"/>
    </row>
    <row r="15" spans="1:13" ht="212.4" customHeight="1" outlineLevel="3" x14ac:dyDescent="0.25">
      <c r="C15" s="30" t="s">
        <v>402</v>
      </c>
    </row>
    <row r="16" spans="1:13" ht="12" customHeight="1" outlineLevel="2" x14ac:dyDescent="0.25">
      <c r="C16" s="5"/>
    </row>
    <row r="17" spans="1:15" s="10" customFormat="1" ht="13" outlineLevel="3" x14ac:dyDescent="0.3">
      <c r="A17" s="10">
        <v>112</v>
      </c>
      <c r="B17" s="11">
        <v>102</v>
      </c>
      <c r="C17" s="10" t="s">
        <v>322</v>
      </c>
      <c r="D17" s="25" t="s">
        <v>3</v>
      </c>
      <c r="F17" s="10" t="s">
        <v>4</v>
      </c>
      <c r="G17" s="118"/>
      <c r="H17" s="27" t="s">
        <v>10</v>
      </c>
      <c r="I17" s="19">
        <f>E17*G17</f>
        <v>0</v>
      </c>
    </row>
    <row r="18" spans="1:15" ht="57.5" outlineLevel="3" x14ac:dyDescent="0.25">
      <c r="C18" s="69" t="s">
        <v>453</v>
      </c>
    </row>
    <row r="19" spans="1:15" outlineLevel="3" x14ac:dyDescent="0.25">
      <c r="C19" s="119" t="s">
        <v>276</v>
      </c>
      <c r="F19" s="3"/>
    </row>
    <row r="20" spans="1:15" outlineLevel="3" x14ac:dyDescent="0.25">
      <c r="C20" s="119" t="s">
        <v>277</v>
      </c>
      <c r="F20" s="3"/>
    </row>
    <row r="21" spans="1:15" ht="329.4" customHeight="1" outlineLevel="3" x14ac:dyDescent="0.25">
      <c r="C21" s="31" t="s">
        <v>452</v>
      </c>
    </row>
    <row r="22" spans="1:15" ht="12" customHeight="1" outlineLevel="2" x14ac:dyDescent="0.25">
      <c r="C22" s="5"/>
    </row>
    <row r="23" spans="1:15" s="10" customFormat="1" ht="13" outlineLevel="3" x14ac:dyDescent="0.3">
      <c r="A23" s="10">
        <v>112</v>
      </c>
      <c r="B23" s="11">
        <v>103</v>
      </c>
      <c r="C23" s="10" t="s">
        <v>325</v>
      </c>
      <c r="D23" s="25" t="s">
        <v>3</v>
      </c>
      <c r="F23" s="10" t="s">
        <v>4</v>
      </c>
      <c r="G23" s="118"/>
      <c r="H23" s="27" t="s">
        <v>10</v>
      </c>
      <c r="I23" s="19">
        <f>E23*G23</f>
        <v>0</v>
      </c>
    </row>
    <row r="24" spans="1:15" ht="57.5" outlineLevel="3" x14ac:dyDescent="0.25">
      <c r="C24" s="69" t="s">
        <v>453</v>
      </c>
    </row>
    <row r="25" spans="1:15" outlineLevel="3" x14ac:dyDescent="0.25">
      <c r="C25" s="119" t="s">
        <v>276</v>
      </c>
      <c r="F25" s="3"/>
    </row>
    <row r="26" spans="1:15" outlineLevel="3" x14ac:dyDescent="0.25">
      <c r="C26" s="119" t="s">
        <v>326</v>
      </c>
      <c r="F26" s="3"/>
    </row>
    <row r="27" spans="1:15" ht="345" outlineLevel="3" x14ac:dyDescent="0.25">
      <c r="C27" s="31" t="s">
        <v>451</v>
      </c>
    </row>
    <row r="28" spans="1:15" ht="12.75" customHeight="1" outlineLevel="2" x14ac:dyDescent="0.25">
      <c r="C28" s="5"/>
    </row>
    <row r="29" spans="1:15" s="10" customFormat="1" ht="13" outlineLevel="3" x14ac:dyDescent="0.3">
      <c r="A29" s="10">
        <v>112</v>
      </c>
      <c r="B29" s="11">
        <v>104</v>
      </c>
      <c r="C29" s="10" t="s">
        <v>324</v>
      </c>
      <c r="D29" s="25" t="s">
        <v>3</v>
      </c>
      <c r="F29" s="10" t="s">
        <v>4</v>
      </c>
      <c r="G29" s="118"/>
      <c r="H29" s="27" t="s">
        <v>10</v>
      </c>
      <c r="I29" s="19">
        <f>E29*G29</f>
        <v>0</v>
      </c>
      <c r="L29" s="158"/>
    </row>
    <row r="30" spans="1:15" ht="57.5" outlineLevel="3" x14ac:dyDescent="0.25">
      <c r="C30" s="69" t="s">
        <v>381</v>
      </c>
      <c r="L30" s="3"/>
      <c r="N30" s="3"/>
      <c r="O30" s="3"/>
    </row>
    <row r="31" spans="1:15" outlineLevel="3" x14ac:dyDescent="0.25">
      <c r="C31" s="119" t="s">
        <v>276</v>
      </c>
      <c r="F31" s="3"/>
    </row>
    <row r="32" spans="1:15" outlineLevel="3" x14ac:dyDescent="0.25">
      <c r="C32" s="119" t="s">
        <v>382</v>
      </c>
      <c r="F32" s="3"/>
    </row>
    <row r="33" spans="1:13" ht="286.25" customHeight="1" outlineLevel="3" x14ac:dyDescent="0.25">
      <c r="C33" s="31" t="s">
        <v>403</v>
      </c>
    </row>
    <row r="34" spans="1:13" ht="12.75" customHeight="1" collapsed="1" x14ac:dyDescent="0.25">
      <c r="C34" s="5"/>
    </row>
    <row r="35" spans="1:13" ht="12.75" customHeight="1" x14ac:dyDescent="0.25">
      <c r="A35" s="8"/>
      <c r="B35" s="8"/>
      <c r="C35" s="82"/>
      <c r="D35" s="26"/>
      <c r="E35" s="8"/>
      <c r="F35" s="8"/>
    </row>
    <row r="36" spans="1:13" s="83" customFormat="1" ht="12.75" customHeight="1" outlineLevel="1" x14ac:dyDescent="0.25">
      <c r="A36" s="150">
        <v>120</v>
      </c>
      <c r="B36" s="150" t="s">
        <v>6</v>
      </c>
      <c r="D36" s="84"/>
      <c r="G36" s="51"/>
      <c r="H36" s="52"/>
      <c r="I36" s="53"/>
      <c r="J36" s="85"/>
      <c r="M36" s="189"/>
    </row>
    <row r="37" spans="1:13" s="7" customFormat="1" ht="13" outlineLevel="2" x14ac:dyDescent="0.3">
      <c r="A37" s="7">
        <v>121</v>
      </c>
      <c r="B37" s="7" t="s">
        <v>7</v>
      </c>
      <c r="D37" s="25" t="s">
        <v>3</v>
      </c>
      <c r="E37" s="10"/>
      <c r="F37" s="10" t="s">
        <v>4</v>
      </c>
      <c r="G37" s="118"/>
      <c r="H37" s="27" t="s">
        <v>10</v>
      </c>
      <c r="I37" s="19">
        <f>E37*G37</f>
        <v>0</v>
      </c>
      <c r="J37" s="9"/>
      <c r="M37" s="10"/>
    </row>
    <row r="38" spans="1:13" outlineLevel="2" x14ac:dyDescent="0.25">
      <c r="C38" s="119" t="s">
        <v>282</v>
      </c>
    </row>
    <row r="39" spans="1:13" outlineLevel="2" x14ac:dyDescent="0.25">
      <c r="C39" s="119" t="s">
        <v>281</v>
      </c>
    </row>
    <row r="40" spans="1:13" ht="184" outlineLevel="2" x14ac:dyDescent="0.25">
      <c r="C40" s="31" t="s">
        <v>450</v>
      </c>
    </row>
    <row r="41" spans="1:13" ht="179.4" customHeight="1" outlineLevel="2" x14ac:dyDescent="0.25">
      <c r="C41" s="31" t="s">
        <v>278</v>
      </c>
    </row>
    <row r="42" spans="1:13" ht="246" customHeight="1" outlineLevel="2" x14ac:dyDescent="0.3">
      <c r="C42" s="32" t="s">
        <v>439</v>
      </c>
      <c r="L42" s="158"/>
      <c r="M42" s="10"/>
    </row>
    <row r="43" spans="1:13" ht="115" outlineLevel="2" x14ac:dyDescent="0.25">
      <c r="C43" s="31" t="s">
        <v>484</v>
      </c>
    </row>
    <row r="44" spans="1:13" ht="12.75" customHeight="1" outlineLevel="2" x14ac:dyDescent="0.25">
      <c r="C44" s="120" t="s">
        <v>316</v>
      </c>
    </row>
    <row r="45" spans="1:13" ht="12.75" customHeight="1" outlineLevel="2" x14ac:dyDescent="0.25">
      <c r="C45" s="120" t="s">
        <v>317</v>
      </c>
    </row>
    <row r="46" spans="1:13" ht="12.75" customHeight="1" outlineLevel="2" x14ac:dyDescent="0.25">
      <c r="C46" s="120" t="s">
        <v>318</v>
      </c>
    </row>
    <row r="47" spans="1:13" ht="12.75" customHeight="1" outlineLevel="2" x14ac:dyDescent="0.25">
      <c r="C47" s="120" t="s">
        <v>319</v>
      </c>
    </row>
    <row r="48" spans="1:13" s="8" customFormat="1" ht="12.75" customHeight="1" outlineLevel="1" x14ac:dyDescent="0.25">
      <c r="C48" s="82"/>
      <c r="D48" s="26"/>
      <c r="G48" s="18"/>
      <c r="H48" s="28"/>
      <c r="I48" s="20"/>
      <c r="J48" s="86"/>
      <c r="M48" s="160"/>
    </row>
    <row r="49" spans="1:13" s="8" customFormat="1" ht="12.75" customHeight="1" outlineLevel="1" x14ac:dyDescent="0.25">
      <c r="C49" s="82"/>
      <c r="D49" s="26"/>
      <c r="G49" s="18"/>
      <c r="H49" s="28"/>
      <c r="I49" s="20"/>
      <c r="J49" s="86"/>
      <c r="M49" s="160"/>
    </row>
    <row r="50" spans="1:13" s="41" customFormat="1" ht="12.75" customHeight="1" outlineLevel="1" x14ac:dyDescent="0.35">
      <c r="C50" s="42"/>
      <c r="D50" s="43"/>
      <c r="G50" s="44"/>
      <c r="H50" s="45"/>
      <c r="I50" s="46"/>
      <c r="J50" s="47"/>
      <c r="M50" s="56"/>
    </row>
    <row r="51" spans="1:13" s="7" customFormat="1" ht="13" outlineLevel="2" x14ac:dyDescent="0.3">
      <c r="A51" s="7">
        <v>122</v>
      </c>
      <c r="B51" s="7" t="s">
        <v>16</v>
      </c>
      <c r="D51" s="25" t="s">
        <v>3</v>
      </c>
      <c r="E51" s="10"/>
      <c r="F51" s="10" t="s">
        <v>4</v>
      </c>
      <c r="G51" s="118"/>
      <c r="H51" s="27" t="s">
        <v>10</v>
      </c>
      <c r="I51" s="19">
        <f>E51*G51</f>
        <v>0</v>
      </c>
      <c r="J51" s="9"/>
      <c r="M51" s="10"/>
    </row>
    <row r="52" spans="1:13" ht="187.75" customHeight="1" outlineLevel="2" x14ac:dyDescent="0.25">
      <c r="C52" s="31" t="s">
        <v>280</v>
      </c>
    </row>
    <row r="53" spans="1:13" ht="12.75" customHeight="1" outlineLevel="2" x14ac:dyDescent="0.25">
      <c r="C53" s="40" t="s">
        <v>446</v>
      </c>
    </row>
    <row r="54" spans="1:13" ht="12.75" customHeight="1" outlineLevel="2" x14ac:dyDescent="0.25">
      <c r="C54" s="119" t="s">
        <v>327</v>
      </c>
    </row>
    <row r="55" spans="1:13" ht="12.75" customHeight="1" x14ac:dyDescent="0.25">
      <c r="C55" s="39"/>
    </row>
    <row r="56" spans="1:13" s="33" customFormat="1" ht="12.75" customHeight="1" x14ac:dyDescent="0.35">
      <c r="D56" s="34"/>
      <c r="G56" s="35"/>
      <c r="H56" s="36"/>
      <c r="I56" s="37"/>
      <c r="J56" s="38"/>
      <c r="M56" s="190"/>
    </row>
    <row r="57" spans="1:13" s="49" customFormat="1" outlineLevel="1" x14ac:dyDescent="0.25">
      <c r="A57" s="149">
        <v>130</v>
      </c>
      <c r="B57" s="149" t="s">
        <v>11</v>
      </c>
      <c r="D57" s="50"/>
      <c r="G57" s="51"/>
      <c r="H57" s="52"/>
      <c r="I57" s="53"/>
      <c r="J57" s="54"/>
      <c r="M57" s="191"/>
    </row>
    <row r="58" spans="1:13" s="7" customFormat="1" ht="13" outlineLevel="2" x14ac:dyDescent="0.3">
      <c r="A58" s="7">
        <v>131</v>
      </c>
      <c r="B58" s="7" t="s">
        <v>17</v>
      </c>
      <c r="D58" s="25" t="s">
        <v>3</v>
      </c>
      <c r="E58" s="10"/>
      <c r="F58" s="10" t="s">
        <v>4</v>
      </c>
      <c r="G58" s="118"/>
      <c r="H58" s="27" t="s">
        <v>10</v>
      </c>
      <c r="I58" s="19">
        <f>E58*G58</f>
        <v>0</v>
      </c>
      <c r="J58" s="9"/>
      <c r="M58" s="10"/>
    </row>
    <row r="59" spans="1:13" ht="34.5" outlineLevel="2" x14ac:dyDescent="0.25">
      <c r="C59" s="31" t="s">
        <v>18</v>
      </c>
    </row>
    <row r="60" spans="1:13" s="41" customFormat="1" ht="12.75" customHeight="1" outlineLevel="1" x14ac:dyDescent="0.35">
      <c r="C60" s="42"/>
      <c r="D60" s="43"/>
      <c r="G60" s="44"/>
      <c r="H60" s="45"/>
      <c r="I60" s="46"/>
      <c r="J60" s="47"/>
      <c r="M60" s="56"/>
    </row>
    <row r="61" spans="1:13" s="7" customFormat="1" ht="12.75" customHeight="1" outlineLevel="2" x14ac:dyDescent="0.3">
      <c r="A61" s="7">
        <v>132</v>
      </c>
      <c r="B61" s="7" t="s">
        <v>19</v>
      </c>
      <c r="C61" s="30"/>
      <c r="D61" s="25" t="s">
        <v>3</v>
      </c>
      <c r="E61" s="10"/>
      <c r="F61" s="10" t="s">
        <v>4</v>
      </c>
      <c r="G61" s="118"/>
      <c r="H61" s="27" t="s">
        <v>10</v>
      </c>
      <c r="I61" s="19">
        <f>E61*G61</f>
        <v>0</v>
      </c>
      <c r="J61" s="9"/>
      <c r="M61" s="10"/>
    </row>
    <row r="62" spans="1:13" ht="12.75" customHeight="1" outlineLevel="2" x14ac:dyDescent="0.25">
      <c r="C62" s="31" t="s">
        <v>20</v>
      </c>
    </row>
    <row r="63" spans="1:13" ht="12.75" customHeight="1" x14ac:dyDescent="0.25">
      <c r="C63" s="124" t="s">
        <v>328</v>
      </c>
    </row>
    <row r="64" spans="1:13" s="33" customFormat="1" ht="12.75" customHeight="1" x14ac:dyDescent="0.35">
      <c r="D64" s="34"/>
      <c r="G64" s="35"/>
      <c r="H64" s="36"/>
      <c r="I64" s="37"/>
      <c r="J64" s="38"/>
      <c r="M64" s="190"/>
    </row>
    <row r="65" spans="1:16" s="49" customFormat="1" ht="12.75" customHeight="1" outlineLevel="1" x14ac:dyDescent="0.25">
      <c r="A65" s="149">
        <v>140</v>
      </c>
      <c r="B65" s="149" t="s">
        <v>12</v>
      </c>
      <c r="D65" s="50"/>
      <c r="G65" s="51"/>
      <c r="H65" s="52"/>
      <c r="I65" s="53"/>
      <c r="J65" s="54"/>
      <c r="M65" s="191"/>
    </row>
    <row r="66" spans="1:16" s="7" customFormat="1" ht="13" outlineLevel="2" x14ac:dyDescent="0.3">
      <c r="A66" s="7">
        <v>141</v>
      </c>
      <c r="B66" s="7" t="s">
        <v>447</v>
      </c>
      <c r="D66" s="25" t="s">
        <v>3</v>
      </c>
      <c r="E66" s="10"/>
      <c r="F66" s="10" t="s">
        <v>4</v>
      </c>
      <c r="G66" s="118"/>
      <c r="H66" s="27" t="s">
        <v>10</v>
      </c>
      <c r="I66" s="19">
        <f>E66*G66</f>
        <v>0</v>
      </c>
      <c r="J66" s="9"/>
      <c r="M66" s="10"/>
    </row>
    <row r="67" spans="1:16" ht="39" customHeight="1" outlineLevel="2" x14ac:dyDescent="0.25">
      <c r="C67" s="31" t="s">
        <v>21</v>
      </c>
    </row>
    <row r="68" spans="1:16" s="41" customFormat="1" ht="12.75" customHeight="1" outlineLevel="1" x14ac:dyDescent="0.35">
      <c r="C68" s="42"/>
      <c r="D68" s="43"/>
      <c r="G68" s="44"/>
      <c r="H68" s="45"/>
      <c r="I68" s="46"/>
      <c r="J68" s="47"/>
      <c r="M68" s="56"/>
    </row>
    <row r="69" spans="1:16" s="7" customFormat="1" ht="13" outlineLevel="2" x14ac:dyDescent="0.3">
      <c r="A69" s="7">
        <v>142</v>
      </c>
      <c r="B69" s="7" t="s">
        <v>35</v>
      </c>
      <c r="C69" s="48"/>
      <c r="D69" s="25" t="s">
        <v>3</v>
      </c>
      <c r="E69" s="10"/>
      <c r="F69" s="10" t="s">
        <v>4</v>
      </c>
      <c r="G69" s="118"/>
      <c r="H69" s="27" t="s">
        <v>10</v>
      </c>
      <c r="I69" s="19">
        <f>E69*G69</f>
        <v>0</v>
      </c>
      <c r="J69" s="9"/>
      <c r="M69" s="10"/>
    </row>
    <row r="70" spans="1:16" s="7" customFormat="1" ht="13" x14ac:dyDescent="0.3">
      <c r="C70" s="48"/>
      <c r="D70" s="25"/>
      <c r="E70" s="10"/>
      <c r="F70" s="10"/>
      <c r="G70" s="19"/>
      <c r="H70" s="27"/>
      <c r="I70" s="19"/>
      <c r="J70" s="9"/>
      <c r="M70" s="10"/>
    </row>
    <row r="71" spans="1:16" s="7" customFormat="1" ht="13" x14ac:dyDescent="0.3">
      <c r="C71" s="48"/>
      <c r="D71" s="25"/>
      <c r="E71" s="10"/>
      <c r="F71" s="10"/>
      <c r="G71" s="19"/>
      <c r="H71" s="27"/>
      <c r="I71" s="19"/>
      <c r="J71" s="9"/>
      <c r="M71" s="10"/>
    </row>
    <row r="72" spans="1:16" s="3" customFormat="1" ht="13" outlineLevel="1" x14ac:dyDescent="0.3">
      <c r="A72" s="77">
        <v>150</v>
      </c>
      <c r="B72" s="159" t="s">
        <v>279</v>
      </c>
      <c r="D72" s="156"/>
      <c r="G72" s="18"/>
      <c r="H72" s="28"/>
      <c r="I72" s="18"/>
      <c r="J72" s="138"/>
      <c r="L72" s="158"/>
    </row>
    <row r="73" spans="1:16" s="41" customFormat="1" ht="23" outlineLevel="1" x14ac:dyDescent="0.35">
      <c r="C73" s="148" t="s">
        <v>481</v>
      </c>
      <c r="D73" s="43"/>
      <c r="G73" s="44"/>
      <c r="H73" s="45"/>
      <c r="I73" s="46"/>
      <c r="J73" s="47"/>
      <c r="M73" s="56"/>
    </row>
    <row r="74" spans="1:16" s="7" customFormat="1" ht="13" outlineLevel="2" x14ac:dyDescent="0.3">
      <c r="A74" s="7">
        <v>151</v>
      </c>
      <c r="B74" s="7" t="s">
        <v>449</v>
      </c>
      <c r="D74" s="25" t="s">
        <v>3</v>
      </c>
      <c r="E74" s="10"/>
      <c r="F74" s="10" t="s">
        <v>4</v>
      </c>
      <c r="G74" s="118"/>
      <c r="H74" s="27" t="s">
        <v>10</v>
      </c>
      <c r="I74" s="19">
        <f>E74*G74</f>
        <v>0</v>
      </c>
      <c r="J74" s="9"/>
      <c r="M74" s="10"/>
    </row>
    <row r="75" spans="1:16" s="7" customFormat="1" ht="86.4" customHeight="1" outlineLevel="2" x14ac:dyDescent="0.3">
      <c r="C75" s="31" t="s">
        <v>448</v>
      </c>
      <c r="D75" s="25"/>
      <c r="E75" s="10"/>
      <c r="F75" s="10"/>
      <c r="G75" s="19"/>
      <c r="H75" s="27"/>
      <c r="I75" s="19"/>
      <c r="J75" s="9"/>
      <c r="M75" s="10"/>
    </row>
    <row r="76" spans="1:16" s="7" customFormat="1" ht="13" outlineLevel="2" x14ac:dyDescent="0.3">
      <c r="C76" s="31"/>
      <c r="D76" s="25"/>
      <c r="E76" s="10"/>
      <c r="F76" s="10"/>
      <c r="G76" s="19"/>
      <c r="H76" s="27"/>
      <c r="I76" s="19"/>
      <c r="J76" s="9"/>
      <c r="L76" s="10"/>
      <c r="M76" s="10"/>
      <c r="N76" s="10"/>
      <c r="O76" s="10"/>
      <c r="P76" s="10"/>
    </row>
    <row r="77" spans="1:16" s="56" customFormat="1" ht="12.75" customHeight="1" outlineLevel="2" x14ac:dyDescent="0.35">
      <c r="A77" s="10">
        <v>152</v>
      </c>
      <c r="B77" s="10" t="s">
        <v>426</v>
      </c>
      <c r="D77" s="55"/>
      <c r="G77" s="44"/>
      <c r="H77" s="45"/>
      <c r="I77" s="44"/>
      <c r="J77" s="157"/>
      <c r="L77" s="158"/>
    </row>
    <row r="78" spans="1:16" s="7" customFormat="1" ht="13" outlineLevel="3" x14ac:dyDescent="0.3">
      <c r="B78" s="7">
        <v>101</v>
      </c>
      <c r="C78" s="7" t="s">
        <v>412</v>
      </c>
      <c r="D78" s="25" t="s">
        <v>3</v>
      </c>
      <c r="E78" s="10"/>
      <c r="F78" s="10" t="s">
        <v>4</v>
      </c>
      <c r="G78" s="118"/>
      <c r="H78" s="27" t="s">
        <v>10</v>
      </c>
      <c r="I78" s="19">
        <f>E78*G78</f>
        <v>0</v>
      </c>
      <c r="J78" s="9"/>
      <c r="L78" s="158"/>
      <c r="M78" s="10"/>
      <c r="N78" s="10"/>
      <c r="O78" s="10"/>
      <c r="P78" s="10"/>
    </row>
    <row r="79" spans="1:16" s="7" customFormat="1" ht="23" outlineLevel="3" x14ac:dyDescent="0.3">
      <c r="C79" s="126" t="s">
        <v>424</v>
      </c>
      <c r="D79" s="25"/>
      <c r="E79" s="10"/>
      <c r="F79" s="10"/>
      <c r="G79" s="19"/>
      <c r="H79" s="27"/>
      <c r="I79" s="19"/>
      <c r="J79" s="9"/>
      <c r="L79" s="10"/>
      <c r="M79" s="10"/>
      <c r="N79" s="10"/>
      <c r="O79" s="10"/>
      <c r="P79" s="10"/>
    </row>
    <row r="80" spans="1:16" s="41" customFormat="1" ht="12.75" customHeight="1" outlineLevel="2" x14ac:dyDescent="0.35">
      <c r="D80" s="55"/>
      <c r="E80" s="56"/>
      <c r="F80" s="56"/>
      <c r="G80" s="44"/>
      <c r="H80" s="45"/>
      <c r="I80" s="44"/>
      <c r="J80" s="47"/>
      <c r="L80" s="56"/>
      <c r="M80" s="56"/>
      <c r="N80" s="56"/>
      <c r="O80" s="56"/>
      <c r="P80" s="56"/>
    </row>
    <row r="81" spans="2:16" s="7" customFormat="1" ht="13" outlineLevel="3" x14ac:dyDescent="0.3">
      <c r="B81" s="7">
        <v>102</v>
      </c>
      <c r="C81" s="7" t="s">
        <v>413</v>
      </c>
      <c r="D81" s="25" t="s">
        <v>3</v>
      </c>
      <c r="E81" s="10"/>
      <c r="F81" s="10" t="s">
        <v>4</v>
      </c>
      <c r="G81" s="118"/>
      <c r="H81" s="27" t="s">
        <v>10</v>
      </c>
      <c r="I81" s="19">
        <f>E81*G81</f>
        <v>0</v>
      </c>
      <c r="J81" s="9"/>
      <c r="L81" s="158"/>
      <c r="M81" s="10"/>
      <c r="N81" s="10"/>
      <c r="O81" s="10"/>
      <c r="P81" s="10"/>
    </row>
    <row r="82" spans="2:16" s="7" customFormat="1" ht="23" outlineLevel="3" x14ac:dyDescent="0.3">
      <c r="C82" s="126" t="s">
        <v>418</v>
      </c>
      <c r="D82" s="25"/>
      <c r="E82" s="10"/>
      <c r="F82" s="10"/>
      <c r="G82" s="19"/>
      <c r="H82" s="27"/>
      <c r="I82" s="19"/>
      <c r="J82" s="9"/>
      <c r="L82" s="153"/>
      <c r="M82" s="10"/>
      <c r="N82" s="10"/>
      <c r="O82" s="10"/>
      <c r="P82" s="10"/>
    </row>
    <row r="83" spans="2:16" s="41" customFormat="1" ht="12.75" customHeight="1" outlineLevel="2" x14ac:dyDescent="0.35">
      <c r="D83" s="55"/>
      <c r="E83" s="56"/>
      <c r="F83" s="56"/>
      <c r="G83" s="44"/>
      <c r="H83" s="45"/>
      <c r="I83" s="44"/>
      <c r="J83" s="47"/>
      <c r="L83" s="154"/>
      <c r="M83" s="56"/>
      <c r="N83" s="56"/>
      <c r="O83" s="56"/>
      <c r="P83" s="56"/>
    </row>
    <row r="84" spans="2:16" s="7" customFormat="1" ht="13" outlineLevel="3" x14ac:dyDescent="0.3">
      <c r="B84" s="7">
        <v>103</v>
      </c>
      <c r="C84" s="7" t="s">
        <v>411</v>
      </c>
      <c r="D84" s="25" t="s">
        <v>3</v>
      </c>
      <c r="E84" s="10"/>
      <c r="F84" s="10" t="s">
        <v>4</v>
      </c>
      <c r="G84" s="118"/>
      <c r="H84" s="27" t="s">
        <v>10</v>
      </c>
      <c r="I84" s="19">
        <f>E84*G84</f>
        <v>0</v>
      </c>
      <c r="J84" s="9"/>
      <c r="L84" s="158"/>
      <c r="M84" s="10"/>
      <c r="N84" s="10"/>
      <c r="O84" s="10"/>
      <c r="P84" s="10"/>
    </row>
    <row r="85" spans="2:16" s="7" customFormat="1" ht="23" outlineLevel="3" x14ac:dyDescent="0.3">
      <c r="C85" s="126" t="s">
        <v>419</v>
      </c>
      <c r="D85" s="25"/>
      <c r="E85" s="10"/>
      <c r="F85" s="10"/>
      <c r="G85" s="19"/>
      <c r="H85" s="27"/>
      <c r="I85" s="19"/>
      <c r="J85" s="9"/>
      <c r="L85" s="153"/>
      <c r="M85" s="10"/>
      <c r="N85" s="10"/>
      <c r="O85" s="10"/>
      <c r="P85" s="10"/>
    </row>
    <row r="86" spans="2:16" s="41" customFormat="1" ht="12.75" customHeight="1" outlineLevel="2" x14ac:dyDescent="0.35">
      <c r="D86" s="55"/>
      <c r="E86" s="56"/>
      <c r="F86" s="56"/>
      <c r="G86" s="44"/>
      <c r="H86" s="45"/>
      <c r="I86" s="44"/>
      <c r="J86" s="47"/>
      <c r="L86" s="154"/>
      <c r="M86" s="56"/>
      <c r="N86" s="56"/>
      <c r="O86" s="56"/>
      <c r="P86" s="56"/>
    </row>
    <row r="87" spans="2:16" s="7" customFormat="1" ht="13" outlineLevel="3" x14ac:dyDescent="0.3">
      <c r="B87" s="7">
        <v>104</v>
      </c>
      <c r="C87" s="7" t="s">
        <v>414</v>
      </c>
      <c r="D87" s="25" t="s">
        <v>3</v>
      </c>
      <c r="E87" s="10"/>
      <c r="F87" s="10" t="s">
        <v>4</v>
      </c>
      <c r="G87" s="118"/>
      <c r="H87" s="27" t="s">
        <v>10</v>
      </c>
      <c r="I87" s="19">
        <f>E87*G87</f>
        <v>0</v>
      </c>
      <c r="J87" s="9"/>
      <c r="L87" s="158"/>
      <c r="M87" s="10"/>
      <c r="N87" s="10"/>
      <c r="O87" s="10"/>
      <c r="P87" s="10"/>
    </row>
    <row r="88" spans="2:16" s="7" customFormat="1" ht="23" outlineLevel="3" x14ac:dyDescent="0.3">
      <c r="C88" s="126" t="s">
        <v>420</v>
      </c>
      <c r="D88" s="25"/>
      <c r="E88" s="10"/>
      <c r="F88" s="10"/>
      <c r="G88" s="19"/>
      <c r="H88" s="27"/>
      <c r="I88" s="19"/>
      <c r="J88" s="9"/>
      <c r="L88" s="153"/>
      <c r="M88" s="10"/>
      <c r="N88" s="10"/>
      <c r="O88" s="10"/>
      <c r="P88" s="10"/>
    </row>
    <row r="89" spans="2:16" s="41" customFormat="1" ht="12.75" customHeight="1" outlineLevel="2" x14ac:dyDescent="0.35">
      <c r="D89" s="55"/>
      <c r="E89" s="56"/>
      <c r="F89" s="56"/>
      <c r="G89" s="44"/>
      <c r="H89" s="45"/>
      <c r="I89" s="44"/>
      <c r="J89" s="47"/>
      <c r="L89" s="154"/>
      <c r="M89" s="56"/>
      <c r="N89" s="56"/>
      <c r="O89" s="56"/>
      <c r="P89" s="56"/>
    </row>
    <row r="90" spans="2:16" s="7" customFormat="1" ht="13" outlineLevel="3" x14ac:dyDescent="0.3">
      <c r="B90" s="7">
        <v>105</v>
      </c>
      <c r="C90" s="7" t="s">
        <v>415</v>
      </c>
      <c r="D90" s="25" t="s">
        <v>3</v>
      </c>
      <c r="E90" s="10"/>
      <c r="F90" s="10" t="s">
        <v>4</v>
      </c>
      <c r="G90" s="118"/>
      <c r="H90" s="27" t="s">
        <v>10</v>
      </c>
      <c r="I90" s="19">
        <f>E90*G90</f>
        <v>0</v>
      </c>
      <c r="J90" s="9"/>
      <c r="L90" s="158"/>
      <c r="M90" s="10"/>
      <c r="N90" s="10"/>
      <c r="O90" s="10"/>
      <c r="P90" s="10"/>
    </row>
    <row r="91" spans="2:16" s="7" customFormat="1" ht="13" outlineLevel="3" x14ac:dyDescent="0.3">
      <c r="C91" s="125" t="s">
        <v>421</v>
      </c>
      <c r="D91" s="25"/>
      <c r="E91" s="10"/>
      <c r="F91" s="10"/>
      <c r="G91" s="19"/>
      <c r="H91" s="27"/>
      <c r="I91" s="19"/>
      <c r="J91" s="9"/>
      <c r="L91" s="153"/>
      <c r="M91" s="10"/>
      <c r="N91" s="10"/>
      <c r="O91" s="10"/>
      <c r="P91" s="10"/>
    </row>
    <row r="92" spans="2:16" s="41" customFormat="1" ht="12.75" customHeight="1" outlineLevel="2" x14ac:dyDescent="0.35">
      <c r="D92" s="55"/>
      <c r="E92" s="56"/>
      <c r="F92" s="56"/>
      <c r="G92" s="44"/>
      <c r="H92" s="45"/>
      <c r="I92" s="44"/>
      <c r="J92" s="47"/>
      <c r="L92" s="154"/>
      <c r="M92" s="56"/>
      <c r="N92" s="56"/>
      <c r="O92" s="56"/>
      <c r="P92" s="56"/>
    </row>
    <row r="93" spans="2:16" s="7" customFormat="1" ht="13" outlineLevel="3" x14ac:dyDescent="0.3">
      <c r="B93" s="7">
        <v>106</v>
      </c>
      <c r="C93" s="7" t="s">
        <v>416</v>
      </c>
      <c r="D93" s="25" t="s">
        <v>3</v>
      </c>
      <c r="E93" s="10"/>
      <c r="F93" s="10" t="s">
        <v>4</v>
      </c>
      <c r="G93" s="118"/>
      <c r="H93" s="27" t="s">
        <v>10</v>
      </c>
      <c r="I93" s="19">
        <f>E93*G93</f>
        <v>0</v>
      </c>
      <c r="J93" s="9"/>
      <c r="L93" s="158"/>
      <c r="M93" s="10"/>
      <c r="N93" s="10"/>
      <c r="O93" s="10"/>
      <c r="P93" s="10"/>
    </row>
    <row r="94" spans="2:16" s="7" customFormat="1" ht="13" outlineLevel="3" x14ac:dyDescent="0.3">
      <c r="C94" s="125" t="s">
        <v>422</v>
      </c>
      <c r="D94" s="25"/>
      <c r="E94" s="10"/>
      <c r="F94" s="10"/>
      <c r="G94" s="19"/>
      <c r="H94" s="27"/>
      <c r="I94" s="19"/>
      <c r="J94" s="9"/>
      <c r="L94" s="153"/>
      <c r="M94" s="10"/>
      <c r="N94" s="10"/>
      <c r="O94" s="10"/>
      <c r="P94" s="10"/>
    </row>
    <row r="95" spans="2:16" s="41" customFormat="1" ht="12.75" customHeight="1" outlineLevel="2" x14ac:dyDescent="0.35">
      <c r="D95" s="55"/>
      <c r="E95" s="56"/>
      <c r="F95" s="56"/>
      <c r="G95" s="44"/>
      <c r="H95" s="45"/>
      <c r="I95" s="44"/>
      <c r="J95" s="47"/>
      <c r="L95" s="154"/>
      <c r="M95" s="56"/>
      <c r="N95" s="56"/>
      <c r="O95" s="56"/>
      <c r="P95" s="56"/>
    </row>
    <row r="96" spans="2:16" s="7" customFormat="1" ht="13" outlineLevel="3" x14ac:dyDescent="0.3">
      <c r="B96" s="7">
        <v>107</v>
      </c>
      <c r="C96" s="7" t="s">
        <v>417</v>
      </c>
      <c r="D96" s="25" t="s">
        <v>3</v>
      </c>
      <c r="E96" s="10"/>
      <c r="F96" s="10" t="s">
        <v>4</v>
      </c>
      <c r="G96" s="118"/>
      <c r="H96" s="27" t="s">
        <v>10</v>
      </c>
      <c r="I96" s="19">
        <f>E96*G96</f>
        <v>0</v>
      </c>
      <c r="J96" s="9"/>
      <c r="L96" s="158"/>
      <c r="M96" s="10"/>
      <c r="N96" s="10"/>
      <c r="O96" s="10"/>
      <c r="P96" s="10"/>
    </row>
    <row r="97" spans="1:17" s="7" customFormat="1" ht="13" outlineLevel="3" x14ac:dyDescent="0.3">
      <c r="C97" s="125" t="s">
        <v>423</v>
      </c>
      <c r="D97" s="25"/>
      <c r="E97" s="10"/>
      <c r="F97" s="10"/>
      <c r="G97" s="19"/>
      <c r="H97" s="27"/>
      <c r="I97" s="19"/>
      <c r="J97" s="9"/>
      <c r="L97" s="153"/>
      <c r="M97" s="10"/>
      <c r="N97" s="10"/>
      <c r="O97" s="10"/>
      <c r="P97" s="10"/>
    </row>
    <row r="98" spans="1:17" s="41" customFormat="1" ht="12.75" customHeight="1" outlineLevel="2" x14ac:dyDescent="0.35">
      <c r="D98" s="55"/>
      <c r="E98" s="56"/>
      <c r="F98" s="56"/>
      <c r="G98" s="44"/>
      <c r="H98" s="45"/>
      <c r="I98" s="44"/>
      <c r="J98" s="47"/>
      <c r="L98" s="154"/>
      <c r="M98" s="56"/>
      <c r="N98" s="56"/>
      <c r="O98" s="56"/>
      <c r="P98" s="56"/>
    </row>
    <row r="99" spans="1:17" s="7" customFormat="1" ht="13" outlineLevel="3" x14ac:dyDescent="0.3">
      <c r="B99" s="7">
        <v>108</v>
      </c>
      <c r="C99" s="7" t="s">
        <v>425</v>
      </c>
      <c r="D99" s="25" t="s">
        <v>3</v>
      </c>
      <c r="E99" s="10"/>
      <c r="F99" s="10" t="s">
        <v>4</v>
      </c>
      <c r="G99" s="118"/>
      <c r="H99" s="27" t="s">
        <v>10</v>
      </c>
      <c r="I99" s="19">
        <f>E99*G99</f>
        <v>0</v>
      </c>
      <c r="J99" s="9"/>
      <c r="L99" s="158"/>
      <c r="M99" s="10"/>
      <c r="N99" s="10"/>
      <c r="O99" s="10"/>
      <c r="P99" s="10"/>
    </row>
    <row r="100" spans="1:17" s="7" customFormat="1" ht="23" outlineLevel="3" x14ac:dyDescent="0.3">
      <c r="C100" s="126" t="s">
        <v>427</v>
      </c>
      <c r="D100" s="25"/>
      <c r="E100" s="10"/>
      <c r="F100" s="10"/>
      <c r="G100" s="19"/>
      <c r="H100" s="27"/>
      <c r="I100" s="19"/>
      <c r="J100" s="9"/>
      <c r="L100" s="153"/>
      <c r="M100" s="10"/>
      <c r="N100" s="10"/>
      <c r="O100" s="10"/>
      <c r="P100" s="10"/>
    </row>
    <row r="101" spans="1:17" s="41" customFormat="1" ht="12.75" customHeight="1" outlineLevel="2" x14ac:dyDescent="0.35">
      <c r="D101" s="55"/>
      <c r="E101" s="56"/>
      <c r="F101" s="56"/>
      <c r="G101" s="44"/>
      <c r="H101" s="45"/>
      <c r="I101" s="44"/>
      <c r="J101" s="47"/>
      <c r="L101" s="154"/>
      <c r="M101" s="56"/>
      <c r="N101" s="56"/>
      <c r="O101" s="56"/>
      <c r="P101" s="56"/>
    </row>
    <row r="102" spans="1:17" s="7" customFormat="1" ht="13" outlineLevel="3" x14ac:dyDescent="0.3">
      <c r="B102" s="127">
        <v>109</v>
      </c>
      <c r="C102" s="127" t="s">
        <v>384</v>
      </c>
      <c r="D102" s="25" t="s">
        <v>3</v>
      </c>
      <c r="E102" s="10"/>
      <c r="F102" s="10" t="s">
        <v>4</v>
      </c>
      <c r="G102" s="118"/>
      <c r="H102" s="27" t="s">
        <v>10</v>
      </c>
      <c r="I102" s="19">
        <f>E102*G102</f>
        <v>0</v>
      </c>
      <c r="J102" s="9"/>
      <c r="L102" s="158"/>
      <c r="M102" s="10"/>
      <c r="N102" s="10"/>
      <c r="O102" s="10"/>
      <c r="P102" s="10"/>
    </row>
    <row r="103" spans="1:17" s="7" customFormat="1" ht="34.5" outlineLevel="3" x14ac:dyDescent="0.3">
      <c r="C103" s="125" t="s">
        <v>385</v>
      </c>
      <c r="D103" s="25"/>
      <c r="E103" s="10"/>
      <c r="F103" s="10"/>
      <c r="G103" s="19"/>
      <c r="H103" s="27"/>
      <c r="I103" s="19"/>
      <c r="J103" s="9"/>
      <c r="L103" s="153"/>
      <c r="M103" s="10"/>
      <c r="N103" s="10"/>
      <c r="O103" s="10"/>
      <c r="P103" s="10"/>
    </row>
    <row r="104" spans="1:17" s="41" customFormat="1" ht="12.75" customHeight="1" outlineLevel="2" x14ac:dyDescent="0.35">
      <c r="D104" s="55"/>
      <c r="E104" s="56"/>
      <c r="F104" s="56"/>
      <c r="G104" s="44"/>
      <c r="H104" s="45"/>
      <c r="I104" s="44"/>
      <c r="J104" s="47"/>
      <c r="L104" s="154"/>
      <c r="M104" s="56"/>
      <c r="N104" s="56"/>
      <c r="O104" s="56"/>
      <c r="P104" s="56"/>
    </row>
    <row r="105" spans="1:17" s="7" customFormat="1" ht="13" outlineLevel="3" x14ac:dyDescent="0.3">
      <c r="B105" s="7">
        <v>110</v>
      </c>
      <c r="C105" s="7" t="s">
        <v>22</v>
      </c>
      <c r="D105" s="25" t="s">
        <v>3</v>
      </c>
      <c r="E105" s="10"/>
      <c r="F105" s="10" t="s">
        <v>4</v>
      </c>
      <c r="G105" s="118"/>
      <c r="H105" s="27" t="s">
        <v>10</v>
      </c>
      <c r="I105" s="19">
        <f>E105*G105</f>
        <v>0</v>
      </c>
      <c r="J105" s="9"/>
      <c r="L105" s="158"/>
      <c r="M105" s="10"/>
      <c r="N105" s="10"/>
      <c r="O105" s="10"/>
      <c r="P105" s="10"/>
    </row>
    <row r="106" spans="1:17" s="7" customFormat="1" ht="46" outlineLevel="3" x14ac:dyDescent="0.3">
      <c r="C106" s="126" t="s">
        <v>428</v>
      </c>
      <c r="D106" s="25"/>
      <c r="E106" s="10"/>
      <c r="F106" s="10"/>
      <c r="G106" s="19"/>
      <c r="H106" s="27"/>
      <c r="I106" s="19"/>
      <c r="J106" s="9"/>
      <c r="L106" s="10"/>
      <c r="M106" s="10"/>
      <c r="N106" s="10"/>
      <c r="O106" s="10"/>
      <c r="P106" s="10"/>
    </row>
    <row r="107" spans="1:17" s="8" customFormat="1" x14ac:dyDescent="0.25">
      <c r="D107" s="26"/>
      <c r="G107" s="18"/>
      <c r="H107" s="28"/>
      <c r="I107" s="20"/>
      <c r="J107" s="86"/>
      <c r="L107" s="160"/>
      <c r="M107" s="160"/>
      <c r="N107" s="160"/>
      <c r="O107" s="160"/>
      <c r="P107" s="160"/>
    </row>
    <row r="108" spans="1:17" s="8" customFormat="1" x14ac:dyDescent="0.25">
      <c r="D108" s="26"/>
      <c r="G108" s="18"/>
      <c r="H108" s="28"/>
      <c r="I108" s="20"/>
      <c r="J108" s="86"/>
      <c r="M108" s="160"/>
    </row>
    <row r="109" spans="1:17" outlineLevel="1" x14ac:dyDescent="0.25">
      <c r="A109" s="39">
        <v>160</v>
      </c>
      <c r="B109" s="39" t="s">
        <v>13</v>
      </c>
    </row>
    <row r="110" spans="1:17" s="7" customFormat="1" ht="13" outlineLevel="2" x14ac:dyDescent="0.3">
      <c r="A110" s="7">
        <v>161</v>
      </c>
      <c r="B110" s="127" t="s">
        <v>23</v>
      </c>
      <c r="D110" s="25" t="s">
        <v>3</v>
      </c>
      <c r="E110" s="10"/>
      <c r="F110" s="10" t="s">
        <v>4</v>
      </c>
      <c r="G110" s="118"/>
      <c r="H110" s="27" t="s">
        <v>10</v>
      </c>
      <c r="I110" s="19">
        <f>E110*G110</f>
        <v>0</v>
      </c>
      <c r="J110" s="9"/>
      <c r="M110" s="10"/>
    </row>
    <row r="111" spans="1:17" ht="46" outlineLevel="2" x14ac:dyDescent="0.25">
      <c r="C111" s="31" t="s">
        <v>482</v>
      </c>
    </row>
    <row r="112" spans="1:17" x14ac:dyDescent="0.25">
      <c r="L112" s="3"/>
      <c r="N112" s="3"/>
      <c r="O112" s="3"/>
      <c r="P112" s="3"/>
      <c r="Q112" s="3"/>
    </row>
    <row r="113" spans="1:17" x14ac:dyDescent="0.25">
      <c r="L113" s="3"/>
      <c r="N113" s="3"/>
      <c r="O113" s="3"/>
      <c r="P113" s="3"/>
      <c r="Q113" s="3"/>
    </row>
    <row r="114" spans="1:17" outlineLevel="1" x14ac:dyDescent="0.25">
      <c r="A114" s="39">
        <v>170</v>
      </c>
      <c r="B114" s="39" t="s">
        <v>400</v>
      </c>
      <c r="C114" s="39"/>
      <c r="L114" s="3"/>
      <c r="N114" s="3"/>
      <c r="O114" s="3"/>
      <c r="P114" s="3"/>
      <c r="Q114" s="3"/>
    </row>
    <row r="115" spans="1:17" outlineLevel="1" x14ac:dyDescent="0.25">
      <c r="B115" s="39"/>
      <c r="C115" s="40" t="s">
        <v>398</v>
      </c>
      <c r="L115" s="3"/>
      <c r="N115" s="3"/>
      <c r="O115" s="3"/>
      <c r="P115" s="3"/>
      <c r="Q115" s="3"/>
    </row>
    <row r="116" spans="1:17" ht="13" outlineLevel="2" x14ac:dyDescent="0.3">
      <c r="A116" s="7">
        <v>171</v>
      </c>
      <c r="B116" s="7" t="s">
        <v>306</v>
      </c>
      <c r="L116" s="3"/>
      <c r="N116" s="3"/>
      <c r="O116" s="3"/>
      <c r="P116" s="3"/>
      <c r="Q116" s="3"/>
    </row>
    <row r="117" spans="1:17" s="10" customFormat="1" ht="13" outlineLevel="3" x14ac:dyDescent="0.3">
      <c r="A117" s="10">
        <v>171</v>
      </c>
      <c r="B117" s="172">
        <v>101</v>
      </c>
      <c r="C117" s="172" t="s">
        <v>24</v>
      </c>
      <c r="D117" s="25" t="s">
        <v>3</v>
      </c>
      <c r="F117" s="10" t="s">
        <v>4</v>
      </c>
      <c r="G117" s="118"/>
      <c r="H117" s="27" t="s">
        <v>10</v>
      </c>
      <c r="I117" s="19">
        <f>E117*G117</f>
        <v>0</v>
      </c>
      <c r="J117" s="140"/>
      <c r="L117" s="158"/>
    </row>
    <row r="118" spans="1:17" s="10" customFormat="1" ht="13" outlineLevel="3" x14ac:dyDescent="0.3">
      <c r="C118" s="137" t="s">
        <v>432</v>
      </c>
      <c r="D118" s="25"/>
      <c r="G118" s="19"/>
      <c r="H118" s="27"/>
      <c r="I118" s="19"/>
      <c r="J118" s="140"/>
    </row>
    <row r="119" spans="1:17" outlineLevel="2" x14ac:dyDescent="0.25">
      <c r="L119" s="3"/>
      <c r="N119" s="3"/>
      <c r="O119" s="3"/>
      <c r="P119" s="3"/>
      <c r="Q119" s="3"/>
    </row>
    <row r="120" spans="1:17" s="10" customFormat="1" ht="13" outlineLevel="3" x14ac:dyDescent="0.3">
      <c r="B120" s="172">
        <v>102</v>
      </c>
      <c r="C120" s="172" t="s">
        <v>430</v>
      </c>
      <c r="D120" s="25" t="s">
        <v>3</v>
      </c>
      <c r="F120" s="10" t="s">
        <v>4</v>
      </c>
      <c r="G120" s="118"/>
      <c r="H120" s="27" t="s">
        <v>10</v>
      </c>
      <c r="I120" s="19">
        <f>E120*G120</f>
        <v>0</v>
      </c>
      <c r="J120" s="140"/>
      <c r="L120" s="158"/>
    </row>
    <row r="121" spans="1:17" s="10" customFormat="1" ht="13" outlineLevel="3" x14ac:dyDescent="0.3">
      <c r="C121" s="137" t="s">
        <v>431</v>
      </c>
      <c r="D121" s="25"/>
      <c r="G121" s="19"/>
      <c r="H121" s="27"/>
      <c r="I121" s="19"/>
      <c r="J121" s="140"/>
    </row>
    <row r="122" spans="1:17" outlineLevel="2" x14ac:dyDescent="0.25">
      <c r="L122" s="3"/>
      <c r="N122" s="3"/>
      <c r="O122" s="3"/>
      <c r="P122" s="3"/>
      <c r="Q122" s="3"/>
    </row>
    <row r="123" spans="1:17" s="7" customFormat="1" ht="13" outlineLevel="3" x14ac:dyDescent="0.3">
      <c r="B123" s="172">
        <v>103</v>
      </c>
      <c r="C123" s="172" t="s">
        <v>430</v>
      </c>
      <c r="D123" s="25" t="s">
        <v>3</v>
      </c>
      <c r="E123" s="10"/>
      <c r="F123" s="10" t="s">
        <v>4</v>
      </c>
      <c r="G123" s="118"/>
      <c r="H123" s="27" t="s">
        <v>10</v>
      </c>
      <c r="I123" s="19">
        <f>E123*G123</f>
        <v>0</v>
      </c>
      <c r="J123" s="9"/>
      <c r="L123" s="158"/>
      <c r="M123" s="10"/>
      <c r="N123" s="10"/>
      <c r="O123" s="10"/>
      <c r="P123" s="10"/>
      <c r="Q123" s="10"/>
    </row>
    <row r="124" spans="1:17" s="7" customFormat="1" ht="13" outlineLevel="3" x14ac:dyDescent="0.3">
      <c r="C124" s="125" t="s">
        <v>440</v>
      </c>
      <c r="D124" s="25"/>
      <c r="E124" s="10"/>
      <c r="F124" s="10"/>
      <c r="G124" s="19"/>
      <c r="H124" s="27"/>
      <c r="I124" s="19"/>
      <c r="J124" s="9"/>
      <c r="L124" s="10"/>
      <c r="M124" s="10"/>
      <c r="N124" s="10"/>
      <c r="O124" s="10"/>
      <c r="P124" s="10"/>
      <c r="Q124" s="10"/>
    </row>
    <row r="125" spans="1:17" outlineLevel="2" x14ac:dyDescent="0.25">
      <c r="L125" s="3"/>
      <c r="N125" s="3"/>
      <c r="O125" s="3"/>
      <c r="P125" s="3"/>
      <c r="Q125" s="3"/>
    </row>
    <row r="126" spans="1:17" s="7" customFormat="1" ht="13" outlineLevel="3" x14ac:dyDescent="0.3">
      <c r="B126" s="7">
        <v>104</v>
      </c>
      <c r="C126" s="141" t="s">
        <v>361</v>
      </c>
      <c r="D126" s="25" t="s">
        <v>3</v>
      </c>
      <c r="E126" s="10"/>
      <c r="F126" s="10" t="s">
        <v>4</v>
      </c>
      <c r="G126" s="118"/>
      <c r="H126" s="27" t="s">
        <v>10</v>
      </c>
      <c r="I126" s="19">
        <f>E126*G126</f>
        <v>0</v>
      </c>
      <c r="J126" s="9"/>
      <c r="L126" s="158"/>
      <c r="M126" s="10"/>
      <c r="N126" s="10"/>
      <c r="O126" s="10"/>
      <c r="P126" s="10"/>
      <c r="Q126" s="10"/>
    </row>
    <row r="127" spans="1:17" s="7" customFormat="1" ht="13" outlineLevel="3" x14ac:dyDescent="0.3">
      <c r="C127" s="31" t="s">
        <v>386</v>
      </c>
      <c r="D127" s="25"/>
      <c r="E127" s="10"/>
      <c r="F127" s="10"/>
      <c r="G127" s="19"/>
      <c r="H127" s="27"/>
      <c r="I127" s="19"/>
      <c r="J127" s="9"/>
      <c r="L127" s="10"/>
      <c r="M127" s="10"/>
      <c r="N127" s="10"/>
      <c r="O127" s="10"/>
      <c r="P127" s="10"/>
      <c r="Q127" s="10"/>
    </row>
    <row r="128" spans="1:17" outlineLevel="2" x14ac:dyDescent="0.25">
      <c r="L128" s="3"/>
      <c r="N128" s="3"/>
      <c r="O128" s="3"/>
    </row>
    <row r="129" spans="1:18" s="7" customFormat="1" ht="13" outlineLevel="3" x14ac:dyDescent="0.3">
      <c r="B129" s="7">
        <v>105</v>
      </c>
      <c r="C129" s="7" t="s">
        <v>362</v>
      </c>
      <c r="D129" s="25" t="s">
        <v>3</v>
      </c>
      <c r="E129" s="10"/>
      <c r="F129" s="10" t="s">
        <v>4</v>
      </c>
      <c r="G129" s="118"/>
      <c r="H129" s="27" t="s">
        <v>10</v>
      </c>
      <c r="I129" s="19">
        <f>E129*G129</f>
        <v>0</v>
      </c>
      <c r="J129" s="9"/>
      <c r="L129" s="158"/>
      <c r="M129" s="10"/>
      <c r="N129" s="10"/>
      <c r="O129" s="10"/>
    </row>
    <row r="130" spans="1:18" s="7" customFormat="1" ht="13" outlineLevel="3" x14ac:dyDescent="0.3">
      <c r="C130" s="31" t="s">
        <v>363</v>
      </c>
      <c r="D130" s="25"/>
      <c r="E130" s="10"/>
      <c r="F130" s="10"/>
      <c r="G130" s="19"/>
      <c r="H130" s="27"/>
      <c r="I130" s="19"/>
      <c r="J130" s="9"/>
      <c r="L130" s="10"/>
      <c r="M130" s="10"/>
      <c r="N130" s="10"/>
      <c r="O130" s="10"/>
    </row>
    <row r="131" spans="1:18" outlineLevel="2" x14ac:dyDescent="0.25">
      <c r="L131" s="3"/>
      <c r="N131" s="3"/>
      <c r="O131" s="3"/>
    </row>
    <row r="132" spans="1:18" s="7" customFormat="1" ht="13" outlineLevel="3" x14ac:dyDescent="0.3">
      <c r="B132" s="7">
        <v>106</v>
      </c>
      <c r="C132" s="57" t="s">
        <v>25</v>
      </c>
      <c r="D132" s="25" t="s">
        <v>3</v>
      </c>
      <c r="E132" s="10"/>
      <c r="F132" s="10" t="s">
        <v>4</v>
      </c>
      <c r="G132" s="118"/>
      <c r="H132" s="27" t="s">
        <v>10</v>
      </c>
      <c r="I132" s="19">
        <f>E132*G132</f>
        <v>0</v>
      </c>
      <c r="J132" s="9"/>
      <c r="L132" s="158"/>
      <c r="M132" s="10"/>
      <c r="N132" s="10"/>
      <c r="O132" s="10"/>
    </row>
    <row r="133" spans="1:18" s="7" customFormat="1" ht="13" outlineLevel="3" x14ac:dyDescent="0.3">
      <c r="C133" s="57"/>
      <c r="D133" s="25"/>
      <c r="E133" s="10"/>
      <c r="F133" s="10"/>
      <c r="G133" s="18"/>
      <c r="H133" s="27"/>
      <c r="I133" s="19"/>
      <c r="J133" s="9"/>
      <c r="L133" s="10"/>
      <c r="M133" s="10"/>
      <c r="N133" s="10"/>
      <c r="O133" s="10"/>
    </row>
    <row r="134" spans="1:18" s="7" customFormat="1" ht="13" outlineLevel="2" x14ac:dyDescent="0.3">
      <c r="A134" s="7">
        <v>172</v>
      </c>
      <c r="B134" s="127" t="s">
        <v>26</v>
      </c>
      <c r="D134" s="25" t="s">
        <v>3</v>
      </c>
      <c r="E134" s="10"/>
      <c r="F134" s="10" t="s">
        <v>4</v>
      </c>
      <c r="G134" s="118"/>
      <c r="H134" s="27" t="s">
        <v>10</v>
      </c>
      <c r="I134" s="19">
        <f>E134*G134</f>
        <v>0</v>
      </c>
      <c r="J134" s="9"/>
      <c r="L134" s="10"/>
      <c r="M134" s="10"/>
      <c r="N134" s="10"/>
      <c r="O134" s="10"/>
    </row>
    <row r="135" spans="1:18" s="7" customFormat="1" ht="177.65" customHeight="1" outlineLevel="2" x14ac:dyDescent="0.3">
      <c r="C135" s="32" t="s">
        <v>441</v>
      </c>
      <c r="D135" s="25"/>
      <c r="E135" s="10"/>
      <c r="F135" s="10"/>
      <c r="G135" s="19"/>
      <c r="H135" s="27"/>
      <c r="I135" s="19"/>
      <c r="J135" s="9"/>
      <c r="L135" s="158"/>
      <c r="M135" s="10"/>
    </row>
    <row r="136" spans="1:18" s="7" customFormat="1" ht="13" outlineLevel="2" x14ac:dyDescent="0.3">
      <c r="C136" s="119" t="s">
        <v>305</v>
      </c>
      <c r="D136" s="25"/>
      <c r="E136" s="10"/>
      <c r="F136" s="10"/>
      <c r="G136" s="19"/>
      <c r="H136" s="27"/>
      <c r="I136" s="19"/>
      <c r="J136" s="9"/>
      <c r="M136" s="10"/>
    </row>
    <row r="137" spans="1:18" s="7" customFormat="1" ht="13" outlineLevel="2" x14ac:dyDescent="0.3">
      <c r="C137" s="119" t="s">
        <v>454</v>
      </c>
      <c r="D137" s="25"/>
      <c r="E137" s="10"/>
      <c r="F137" s="10"/>
      <c r="G137" s="19"/>
      <c r="H137" s="27"/>
      <c r="I137" s="19"/>
      <c r="J137" s="9"/>
      <c r="M137" s="10"/>
    </row>
    <row r="138" spans="1:18" s="87" customFormat="1" ht="13" x14ac:dyDescent="0.3">
      <c r="D138" s="88"/>
      <c r="E138" s="89"/>
      <c r="F138" s="89"/>
      <c r="G138" s="19"/>
      <c r="H138" s="27"/>
      <c r="I138" s="19"/>
      <c r="J138" s="90"/>
      <c r="M138" s="89"/>
    </row>
    <row r="139" spans="1:18" s="8" customFormat="1" x14ac:dyDescent="0.25">
      <c r="D139" s="26"/>
      <c r="G139" s="18"/>
      <c r="H139" s="28"/>
      <c r="I139" s="20"/>
      <c r="J139" s="86"/>
      <c r="M139" s="160"/>
    </row>
    <row r="140" spans="1:18" outlineLevel="1" x14ac:dyDescent="0.25">
      <c r="A140" s="39">
        <v>180</v>
      </c>
      <c r="B140" s="39" t="s">
        <v>14</v>
      </c>
    </row>
    <row r="141" spans="1:18" s="7" customFormat="1" ht="13" outlineLevel="2" x14ac:dyDescent="0.3">
      <c r="A141" s="7">
        <v>181</v>
      </c>
      <c r="B141" s="7" t="s">
        <v>27</v>
      </c>
      <c r="D141" s="25" t="s">
        <v>3</v>
      </c>
      <c r="E141" s="10"/>
      <c r="F141" s="10" t="s">
        <v>4</v>
      </c>
      <c r="G141" s="118"/>
      <c r="H141" s="27" t="s">
        <v>10</v>
      </c>
      <c r="I141" s="19">
        <f>E141*G141</f>
        <v>0</v>
      </c>
      <c r="J141" s="9"/>
      <c r="L141" s="158"/>
      <c r="M141" s="10"/>
      <c r="N141" s="10"/>
      <c r="O141" s="10"/>
      <c r="P141" s="10"/>
      <c r="Q141" s="10"/>
      <c r="R141" s="10"/>
    </row>
    <row r="142" spans="1:18" ht="69" outlineLevel="2" x14ac:dyDescent="0.25">
      <c r="B142" s="39"/>
      <c r="C142" s="31" t="s">
        <v>28</v>
      </c>
    </row>
    <row r="143" spans="1:18" outlineLevel="1" x14ac:dyDescent="0.25"/>
    <row r="144" spans="1:18" s="7" customFormat="1" ht="13" outlineLevel="2" x14ac:dyDescent="0.3">
      <c r="A144" s="7">
        <v>182</v>
      </c>
      <c r="B144" s="7" t="s">
        <v>29</v>
      </c>
      <c r="D144" s="25" t="s">
        <v>3</v>
      </c>
      <c r="E144" s="10"/>
      <c r="F144" s="10" t="s">
        <v>4</v>
      </c>
      <c r="G144" s="118"/>
      <c r="H144" s="27" t="s">
        <v>10</v>
      </c>
      <c r="I144" s="19">
        <f>E144*G144</f>
        <v>0</v>
      </c>
      <c r="J144" s="9"/>
      <c r="M144" s="10"/>
    </row>
    <row r="145" spans="1:13" outlineLevel="2" x14ac:dyDescent="0.25">
      <c r="B145" s="39"/>
      <c r="C145" s="40" t="s">
        <v>401</v>
      </c>
    </row>
    <row r="146" spans="1:13" outlineLevel="1" x14ac:dyDescent="0.25"/>
    <row r="147" spans="1:13" s="7" customFormat="1" ht="13" outlineLevel="2" x14ac:dyDescent="0.3">
      <c r="A147" s="7">
        <v>183</v>
      </c>
      <c r="B147" s="7" t="s">
        <v>30</v>
      </c>
      <c r="D147" s="25" t="s">
        <v>3</v>
      </c>
      <c r="E147" s="10"/>
      <c r="F147" s="10" t="s">
        <v>4</v>
      </c>
      <c r="G147" s="118"/>
      <c r="H147" s="27" t="s">
        <v>10</v>
      </c>
      <c r="I147" s="19">
        <f>E147*G147</f>
        <v>0</v>
      </c>
      <c r="J147" s="9"/>
      <c r="M147" s="10"/>
    </row>
    <row r="148" spans="1:13" outlineLevel="2" x14ac:dyDescent="0.25">
      <c r="C148" s="40" t="s">
        <v>31</v>
      </c>
    </row>
    <row r="149" spans="1:13" outlineLevel="1" x14ac:dyDescent="0.25"/>
    <row r="150" spans="1:13" s="7" customFormat="1" ht="13" outlineLevel="2" x14ac:dyDescent="0.3">
      <c r="A150" s="7">
        <v>184</v>
      </c>
      <c r="B150" s="7" t="s">
        <v>32</v>
      </c>
      <c r="D150" s="25" t="s">
        <v>3</v>
      </c>
      <c r="E150" s="10"/>
      <c r="F150" s="10" t="s">
        <v>4</v>
      </c>
      <c r="G150" s="118"/>
      <c r="H150" s="27" t="s">
        <v>10</v>
      </c>
      <c r="I150" s="19">
        <f>E150*G150</f>
        <v>0</v>
      </c>
      <c r="J150" s="9"/>
      <c r="M150" s="10"/>
    </row>
    <row r="151" spans="1:13" ht="111.65" customHeight="1" outlineLevel="2" x14ac:dyDescent="0.25">
      <c r="B151" s="39"/>
      <c r="C151" s="125" t="s">
        <v>387</v>
      </c>
    </row>
    <row r="152" spans="1:13" outlineLevel="1" x14ac:dyDescent="0.25">
      <c r="B152" s="39"/>
    </row>
    <row r="153" spans="1:13" s="7" customFormat="1" ht="13" outlineLevel="2" x14ac:dyDescent="0.3">
      <c r="A153" s="7">
        <v>185</v>
      </c>
      <c r="B153" s="7" t="s">
        <v>33</v>
      </c>
      <c r="D153" s="25" t="s">
        <v>3</v>
      </c>
      <c r="E153" s="10"/>
      <c r="F153" s="10" t="s">
        <v>4</v>
      </c>
      <c r="G153" s="118"/>
      <c r="H153" s="27" t="s">
        <v>10</v>
      </c>
      <c r="I153" s="19">
        <f>E153*G153</f>
        <v>0</v>
      </c>
      <c r="J153" s="9"/>
      <c r="M153" s="10"/>
    </row>
    <row r="154" spans="1:13" ht="34.5" outlineLevel="2" x14ac:dyDescent="0.25">
      <c r="B154" s="39"/>
      <c r="C154" s="128" t="s">
        <v>388</v>
      </c>
    </row>
    <row r="155" spans="1:13" x14ac:dyDescent="0.25">
      <c r="B155" s="39"/>
      <c r="C155" s="40"/>
    </row>
    <row r="157" spans="1:13" outlineLevel="1" x14ac:dyDescent="0.25">
      <c r="A157" s="39">
        <v>190</v>
      </c>
      <c r="B157" s="39" t="s">
        <v>15</v>
      </c>
    </row>
    <row r="158" spans="1:13" s="7" customFormat="1" ht="13" outlineLevel="2" x14ac:dyDescent="0.3">
      <c r="A158" s="7">
        <v>191</v>
      </c>
      <c r="B158" s="57" t="s">
        <v>34</v>
      </c>
      <c r="D158" s="25" t="s">
        <v>3</v>
      </c>
      <c r="E158" s="10"/>
      <c r="F158" s="10" t="s">
        <v>4</v>
      </c>
      <c r="G158" s="118"/>
      <c r="H158" s="27" t="s">
        <v>10</v>
      </c>
      <c r="I158" s="19">
        <f>E158*G158</f>
        <v>0</v>
      </c>
      <c r="J158" s="9"/>
      <c r="M158" s="10"/>
    </row>
    <row r="160" spans="1:13" x14ac:dyDescent="0.25">
      <c r="A160" s="8"/>
      <c r="B160" s="8"/>
      <c r="C160" s="8"/>
      <c r="D160" s="26"/>
      <c r="E160" s="8"/>
      <c r="F160" s="8"/>
    </row>
    <row r="161" spans="1:13" s="14" customFormat="1" ht="15.9" customHeight="1" x14ac:dyDescent="0.35">
      <c r="A161" s="14">
        <v>100</v>
      </c>
      <c r="B161" s="14" t="s">
        <v>246</v>
      </c>
      <c r="D161" s="112"/>
      <c r="G161" s="113"/>
      <c r="H161" s="114" t="s">
        <v>10</v>
      </c>
      <c r="I161" s="113">
        <f>SUM(I3:I160)</f>
        <v>0</v>
      </c>
      <c r="J161" s="115"/>
      <c r="M161" s="59"/>
    </row>
  </sheetData>
  <sheetProtection selectLockedCells="1"/>
  <dataConsolidate/>
  <phoneticPr fontId="11" type="noConversion"/>
  <pageMargins left="0.55118110236220474" right="0.43307086614173229" top="0.62992125984251968" bottom="0.59055118110236227" header="0.31496062992125984" footer="0.31496062992125984"/>
  <pageSetup paperSize="9" scale="94" orientation="portrait" r:id="rId1"/>
  <headerFooter>
    <oddHeader>&amp;L&amp;"Arial,Standard"Leistungsverzeichnis&amp;R&amp;"Arial,Standard"&amp;A</oddHeader>
    <oddFooter>&amp;L&amp;"Arial,Standard"&amp;9Tiefbauamt Signalisation Kanton Basel-Landschaft&amp;R&amp;"Arial,Standard"&amp;9Seite &amp;P von &amp;N</oddFooter>
  </headerFooter>
  <rowBreaks count="3" manualBreakCount="3">
    <brk id="15" max="8" man="1"/>
    <brk id="49" max="8" man="1"/>
    <brk id="112"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R317"/>
  <sheetViews>
    <sheetView view="pageBreakPreview" zoomScaleNormal="85" zoomScaleSheetLayoutView="100" workbookViewId="0">
      <selection activeCell="E9" sqref="E9"/>
    </sheetView>
  </sheetViews>
  <sheetFormatPr baseColWidth="10" defaultColWidth="11.453125" defaultRowHeight="12.5" outlineLevelRow="3" x14ac:dyDescent="0.25"/>
  <cols>
    <col min="1" max="2" width="4.6328125" style="2" customWidth="1"/>
    <col min="3" max="3" width="53.6328125" style="2" customWidth="1"/>
    <col min="4" max="4" width="7.54296875" style="23" customWidth="1"/>
    <col min="5" max="5" width="2.453125" style="2" customWidth="1"/>
    <col min="6" max="6" width="1.6328125" style="2" customWidth="1"/>
    <col min="7" max="7" width="9.54296875" style="179" customWidth="1"/>
    <col min="8" max="8" width="4.453125" style="28" customWidth="1"/>
    <col min="9" max="9" width="9.54296875" style="20" customWidth="1"/>
    <col min="10" max="10" width="10" style="4" customWidth="1"/>
    <col min="11" max="11" width="5.6328125" style="2" customWidth="1"/>
    <col min="12" max="16384" width="11.453125" style="2"/>
  </cols>
  <sheetData>
    <row r="1" spans="1:15" s="15" customFormat="1" ht="15.9" customHeight="1" x14ac:dyDescent="0.35">
      <c r="A1" s="14" t="str">
        <f>'C Einleitung'!A10</f>
        <v>Ort LSA Nummer</v>
      </c>
      <c r="D1" s="22"/>
      <c r="G1" s="178"/>
      <c r="H1" s="17"/>
      <c r="I1" s="17"/>
      <c r="J1" s="16"/>
    </row>
    <row r="2" spans="1:15" ht="12.75" customHeight="1" collapsed="1" x14ac:dyDescent="0.3">
      <c r="A2" s="7"/>
      <c r="B2" s="7"/>
      <c r="C2" s="7"/>
    </row>
    <row r="3" spans="1:15" ht="12.75" customHeight="1" x14ac:dyDescent="0.25">
      <c r="A3" s="2">
        <v>200</v>
      </c>
      <c r="B3" s="39" t="s">
        <v>9</v>
      </c>
    </row>
    <row r="4" spans="1:15" ht="146.25" customHeight="1" x14ac:dyDescent="0.25">
      <c r="C4" s="31" t="s">
        <v>455</v>
      </c>
      <c r="J4" s="138"/>
    </row>
    <row r="5" spans="1:15" ht="12.75" customHeight="1" x14ac:dyDescent="0.25">
      <c r="C5" s="5"/>
      <c r="J5" s="138"/>
    </row>
    <row r="6" spans="1:15" s="39" customFormat="1" ht="12.75" customHeight="1" outlineLevel="1" x14ac:dyDescent="0.25">
      <c r="A6" s="39">
        <v>210</v>
      </c>
      <c r="B6" s="39" t="s">
        <v>8</v>
      </c>
      <c r="D6" s="64"/>
      <c r="G6" s="180"/>
      <c r="H6" s="66"/>
      <c r="I6" s="67"/>
      <c r="J6" s="139"/>
    </row>
    <row r="7" spans="1:15" ht="12.75" customHeight="1" outlineLevel="1" x14ac:dyDescent="0.25">
      <c r="J7" s="138"/>
    </row>
    <row r="8" spans="1:15" ht="12.75" customHeight="1" outlineLevel="2" x14ac:dyDescent="0.25">
      <c r="A8" s="2">
        <v>211</v>
      </c>
      <c r="B8" s="39" t="s">
        <v>37</v>
      </c>
      <c r="J8" s="138"/>
    </row>
    <row r="9" spans="1:15" s="10" customFormat="1" ht="12.75" customHeight="1" outlineLevel="3" x14ac:dyDescent="0.3">
      <c r="A9" s="10">
        <v>211</v>
      </c>
      <c r="B9" s="25">
        <v>101</v>
      </c>
      <c r="C9" s="10" t="s">
        <v>404</v>
      </c>
      <c r="D9" s="25" t="s">
        <v>3</v>
      </c>
      <c r="F9" s="10" t="s">
        <v>4</v>
      </c>
      <c r="G9" s="118"/>
      <c r="H9" s="27" t="s">
        <v>10</v>
      </c>
      <c r="I9" s="19">
        <f>E9*G9</f>
        <v>0</v>
      </c>
      <c r="L9" s="158"/>
    </row>
    <row r="10" spans="1:15" ht="23" outlineLevel="3" x14ac:dyDescent="0.25">
      <c r="B10" s="3"/>
      <c r="C10" s="161" t="s">
        <v>392</v>
      </c>
      <c r="J10" s="138"/>
      <c r="L10" s="3"/>
      <c r="M10" s="3"/>
      <c r="N10" s="3"/>
      <c r="O10" s="3"/>
    </row>
    <row r="11" spans="1:15" ht="12.75" customHeight="1" outlineLevel="2" x14ac:dyDescent="0.25">
      <c r="B11" s="3"/>
      <c r="C11" s="161"/>
      <c r="J11" s="138"/>
      <c r="L11" s="3"/>
      <c r="M11" s="3"/>
      <c r="N11" s="3"/>
      <c r="O11" s="3"/>
    </row>
    <row r="12" spans="1:15" s="7" customFormat="1" ht="12.75" customHeight="1" outlineLevel="3" x14ac:dyDescent="0.3">
      <c r="A12" s="7">
        <v>211</v>
      </c>
      <c r="B12" s="10">
        <v>102</v>
      </c>
      <c r="C12" s="162" t="s">
        <v>391</v>
      </c>
      <c r="D12" s="25" t="s">
        <v>3</v>
      </c>
      <c r="E12" s="10"/>
      <c r="F12" s="10" t="s">
        <v>4</v>
      </c>
      <c r="G12" s="118"/>
      <c r="H12" s="27" t="s">
        <v>10</v>
      </c>
      <c r="I12" s="19">
        <f>E12*G12</f>
        <v>0</v>
      </c>
      <c r="J12" s="140"/>
      <c r="L12" s="158"/>
      <c r="M12" s="10"/>
      <c r="N12" s="10"/>
      <c r="O12" s="10"/>
    </row>
    <row r="13" spans="1:15" s="7" customFormat="1" ht="13" outlineLevel="3" x14ac:dyDescent="0.3">
      <c r="B13" s="10"/>
      <c r="C13" s="32" t="s">
        <v>405</v>
      </c>
      <c r="D13" s="25"/>
      <c r="E13" s="10"/>
      <c r="F13" s="10"/>
      <c r="G13" s="181"/>
      <c r="H13" s="27"/>
      <c r="I13" s="19"/>
      <c r="J13" s="140"/>
      <c r="L13" s="10"/>
      <c r="M13" s="10"/>
      <c r="N13" s="10"/>
      <c r="O13" s="10"/>
    </row>
    <row r="14" spans="1:15" ht="12.75" customHeight="1" outlineLevel="2" x14ac:dyDescent="0.25">
      <c r="B14" s="3"/>
      <c r="C14" s="161"/>
      <c r="J14" s="138"/>
      <c r="L14" s="3"/>
      <c r="M14" s="3"/>
      <c r="N14" s="3"/>
      <c r="O14" s="3"/>
    </row>
    <row r="15" spans="1:15" s="7" customFormat="1" ht="12.75" customHeight="1" outlineLevel="3" x14ac:dyDescent="0.3">
      <c r="A15" s="7">
        <v>211</v>
      </c>
      <c r="B15" s="10">
        <v>103</v>
      </c>
      <c r="C15" s="162" t="s">
        <v>38</v>
      </c>
      <c r="D15" s="25" t="s">
        <v>3</v>
      </c>
      <c r="E15" s="10"/>
      <c r="F15" s="10" t="s">
        <v>4</v>
      </c>
      <c r="G15" s="118"/>
      <c r="H15" s="27" t="s">
        <v>10</v>
      </c>
      <c r="I15" s="19">
        <f>E15*G15</f>
        <v>0</v>
      </c>
      <c r="J15" s="140"/>
      <c r="L15" s="10"/>
      <c r="M15" s="10"/>
      <c r="N15" s="10"/>
      <c r="O15" s="10"/>
    </row>
    <row r="16" spans="1:15" s="7" customFormat="1" ht="23" outlineLevel="3" x14ac:dyDescent="0.3">
      <c r="B16" s="10"/>
      <c r="C16" s="32" t="s">
        <v>287</v>
      </c>
      <c r="D16" s="25"/>
      <c r="E16" s="10"/>
      <c r="F16" s="10"/>
      <c r="G16" s="181"/>
      <c r="H16" s="27"/>
      <c r="I16" s="19"/>
      <c r="J16" s="140"/>
      <c r="L16" s="10"/>
      <c r="M16" s="10"/>
      <c r="N16" s="10"/>
      <c r="O16" s="10"/>
    </row>
    <row r="17" spans="1:15" s="7" customFormat="1" ht="12.75" customHeight="1" outlineLevel="2" x14ac:dyDescent="0.3">
      <c r="B17" s="10"/>
      <c r="C17" s="163"/>
      <c r="D17" s="25"/>
      <c r="E17" s="10"/>
      <c r="F17" s="10"/>
      <c r="G17" s="181"/>
      <c r="H17" s="27"/>
      <c r="I17" s="19"/>
      <c r="J17" s="140"/>
      <c r="L17" s="10"/>
      <c r="M17" s="10"/>
      <c r="N17" s="10"/>
      <c r="O17" s="10"/>
    </row>
    <row r="18" spans="1:15" s="7" customFormat="1" ht="12.75" customHeight="1" outlineLevel="3" x14ac:dyDescent="0.3">
      <c r="A18" s="7">
        <v>211</v>
      </c>
      <c r="B18" s="10">
        <v>104</v>
      </c>
      <c r="C18" s="164" t="s">
        <v>284</v>
      </c>
      <c r="D18" s="25" t="s">
        <v>3</v>
      </c>
      <c r="E18" s="10"/>
      <c r="F18" s="10" t="s">
        <v>4</v>
      </c>
      <c r="G18" s="118"/>
      <c r="H18" s="27" t="s">
        <v>10</v>
      </c>
      <c r="I18" s="19">
        <f>E18*G18</f>
        <v>0</v>
      </c>
      <c r="J18" s="140"/>
      <c r="L18" s="158"/>
      <c r="M18" s="10"/>
      <c r="N18" s="10"/>
      <c r="O18" s="10"/>
    </row>
    <row r="19" spans="1:15" s="7" customFormat="1" ht="23" outlineLevel="3" x14ac:dyDescent="0.3">
      <c r="B19" s="10"/>
      <c r="C19" s="32" t="s">
        <v>285</v>
      </c>
      <c r="D19" s="25"/>
      <c r="E19" s="10"/>
      <c r="F19" s="10"/>
      <c r="G19" s="181"/>
      <c r="H19" s="27"/>
      <c r="I19" s="19"/>
      <c r="J19" s="140"/>
      <c r="L19" s="10"/>
      <c r="M19" s="10"/>
      <c r="N19" s="10"/>
      <c r="O19" s="10"/>
    </row>
    <row r="20" spans="1:15" s="7" customFormat="1" ht="12.75" customHeight="1" outlineLevel="2" x14ac:dyDescent="0.3">
      <c r="B20" s="10"/>
      <c r="C20" s="163"/>
      <c r="D20" s="25"/>
      <c r="E20" s="10"/>
      <c r="F20" s="10"/>
      <c r="G20" s="181"/>
      <c r="H20" s="27"/>
      <c r="I20" s="19"/>
      <c r="J20" s="140"/>
      <c r="L20" s="10"/>
      <c r="M20" s="10"/>
      <c r="N20" s="10"/>
      <c r="O20" s="10"/>
    </row>
    <row r="21" spans="1:15" s="7" customFormat="1" ht="12.75" customHeight="1" outlineLevel="3" x14ac:dyDescent="0.3">
      <c r="A21" s="7">
        <v>211</v>
      </c>
      <c r="B21" s="10">
        <v>105</v>
      </c>
      <c r="C21" s="165" t="s">
        <v>286</v>
      </c>
      <c r="D21" s="25" t="s">
        <v>3</v>
      </c>
      <c r="E21" s="10"/>
      <c r="F21" s="10" t="s">
        <v>4</v>
      </c>
      <c r="G21" s="118"/>
      <c r="H21" s="27" t="s">
        <v>10</v>
      </c>
      <c r="I21" s="19">
        <f>E21*G21</f>
        <v>0</v>
      </c>
      <c r="J21" s="140"/>
      <c r="L21" s="158"/>
      <c r="M21" s="10"/>
      <c r="N21" s="10"/>
      <c r="O21" s="10"/>
    </row>
    <row r="22" spans="1:15" s="7" customFormat="1" ht="23" outlineLevel="3" x14ac:dyDescent="0.3">
      <c r="B22" s="10"/>
      <c r="C22" s="32" t="s">
        <v>285</v>
      </c>
      <c r="D22" s="25"/>
      <c r="E22" s="10"/>
      <c r="F22" s="10"/>
      <c r="G22" s="181"/>
      <c r="H22" s="27"/>
      <c r="I22" s="19"/>
      <c r="J22" s="140"/>
      <c r="L22" s="10"/>
      <c r="M22" s="10"/>
      <c r="N22" s="10"/>
      <c r="O22" s="10"/>
    </row>
    <row r="23" spans="1:15" s="7" customFormat="1" ht="12.75" customHeight="1" outlineLevel="2" x14ac:dyDescent="0.3">
      <c r="B23" s="10"/>
      <c r="C23" s="163"/>
      <c r="D23" s="25"/>
      <c r="E23" s="10"/>
      <c r="F23" s="10"/>
      <c r="G23" s="181"/>
      <c r="H23" s="27"/>
      <c r="I23" s="19"/>
      <c r="J23" s="140"/>
      <c r="L23" s="10"/>
      <c r="M23" s="10"/>
      <c r="N23" s="10"/>
      <c r="O23" s="10"/>
    </row>
    <row r="24" spans="1:15" s="7" customFormat="1" ht="12.75" customHeight="1" outlineLevel="3" x14ac:dyDescent="0.3">
      <c r="A24" s="7">
        <v>211</v>
      </c>
      <c r="B24" s="10">
        <v>106</v>
      </c>
      <c r="C24" s="162" t="s">
        <v>429</v>
      </c>
      <c r="D24" s="25" t="s">
        <v>3</v>
      </c>
      <c r="E24" s="10"/>
      <c r="F24" s="10" t="s">
        <v>4</v>
      </c>
      <c r="G24" s="118"/>
      <c r="H24" s="27" t="s">
        <v>10</v>
      </c>
      <c r="I24" s="19">
        <f>E24*G24</f>
        <v>0</v>
      </c>
      <c r="J24" s="140"/>
      <c r="L24" s="158"/>
      <c r="M24" s="10"/>
      <c r="N24" s="10"/>
      <c r="O24" s="10"/>
    </row>
    <row r="25" spans="1:15" s="7" customFormat="1" ht="13" outlineLevel="3" x14ac:dyDescent="0.3">
      <c r="B25" s="10"/>
      <c r="C25" s="32" t="s">
        <v>406</v>
      </c>
      <c r="D25" s="25"/>
      <c r="E25" s="10"/>
      <c r="F25" s="10"/>
      <c r="G25" s="181"/>
      <c r="H25" s="27"/>
      <c r="I25" s="19"/>
      <c r="J25" s="140"/>
      <c r="L25" s="10"/>
      <c r="M25" s="10"/>
      <c r="N25" s="10"/>
      <c r="O25" s="10"/>
    </row>
    <row r="26" spans="1:15" s="7" customFormat="1" ht="12.75" customHeight="1" outlineLevel="2" x14ac:dyDescent="0.3">
      <c r="B26" s="10"/>
      <c r="C26" s="163"/>
      <c r="D26" s="25"/>
      <c r="E26" s="10"/>
      <c r="F26" s="10"/>
      <c r="G26" s="181"/>
      <c r="H26" s="27"/>
      <c r="I26" s="19"/>
      <c r="J26" s="140"/>
      <c r="L26" s="10"/>
      <c r="M26" s="10"/>
      <c r="N26" s="10"/>
      <c r="O26" s="10"/>
    </row>
    <row r="27" spans="1:15" s="7" customFormat="1" ht="12.75" customHeight="1" outlineLevel="3" x14ac:dyDescent="0.3">
      <c r="A27" s="7">
        <v>211</v>
      </c>
      <c r="B27" s="10">
        <v>107</v>
      </c>
      <c r="C27" s="166" t="s">
        <v>34</v>
      </c>
      <c r="D27" s="25" t="s">
        <v>3</v>
      </c>
      <c r="E27" s="10"/>
      <c r="F27" s="10" t="s">
        <v>4</v>
      </c>
      <c r="G27" s="118"/>
      <c r="H27" s="27" t="s">
        <v>10</v>
      </c>
      <c r="I27" s="19">
        <f>E27*G27</f>
        <v>0</v>
      </c>
      <c r="J27" s="140"/>
      <c r="L27" s="158"/>
      <c r="M27" s="10"/>
      <c r="N27" s="10"/>
      <c r="O27" s="10"/>
    </row>
    <row r="28" spans="1:15" ht="12" customHeight="1" outlineLevel="1" x14ac:dyDescent="0.25">
      <c r="B28" s="3"/>
      <c r="C28" s="155"/>
      <c r="J28" s="138"/>
      <c r="L28" s="3"/>
      <c r="M28" s="3"/>
      <c r="N28" s="3"/>
      <c r="O28" s="3"/>
    </row>
    <row r="29" spans="1:15" s="39" customFormat="1" ht="12.75" customHeight="1" outlineLevel="2" x14ac:dyDescent="0.25">
      <c r="A29" s="39">
        <v>212</v>
      </c>
      <c r="B29" s="39" t="s">
        <v>45</v>
      </c>
      <c r="C29" s="13"/>
      <c r="D29" s="64"/>
      <c r="G29" s="180"/>
      <c r="H29" s="66"/>
      <c r="I29" s="67"/>
      <c r="J29" s="139"/>
      <c r="L29" s="77"/>
      <c r="M29" s="77"/>
      <c r="N29" s="77"/>
      <c r="O29" s="77"/>
    </row>
    <row r="30" spans="1:15" s="7" customFormat="1" ht="12.75" customHeight="1" outlineLevel="3" x14ac:dyDescent="0.3">
      <c r="A30" s="7">
        <v>212</v>
      </c>
      <c r="B30" s="7">
        <v>101</v>
      </c>
      <c r="C30" s="48" t="s">
        <v>54</v>
      </c>
      <c r="D30" s="25" t="s">
        <v>3</v>
      </c>
      <c r="E30" s="10"/>
      <c r="F30" s="10" t="s">
        <v>4</v>
      </c>
      <c r="G30" s="118"/>
      <c r="H30" s="27" t="s">
        <v>10</v>
      </c>
      <c r="I30" s="19">
        <f>E30*G30</f>
        <v>0</v>
      </c>
      <c r="J30" s="140"/>
    </row>
    <row r="31" spans="1:15" s="7" customFormat="1" ht="50.25" customHeight="1" outlineLevel="3" x14ac:dyDescent="0.3">
      <c r="C31" s="31" t="s">
        <v>48</v>
      </c>
      <c r="D31" s="25"/>
      <c r="E31" s="10"/>
      <c r="F31" s="10"/>
      <c r="G31" s="181"/>
      <c r="H31" s="27"/>
      <c r="I31" s="19"/>
      <c r="J31" s="140"/>
    </row>
    <row r="32" spans="1:15" s="7" customFormat="1" ht="12.75" customHeight="1" outlineLevel="2" x14ac:dyDescent="0.3">
      <c r="C32" s="31"/>
      <c r="D32" s="25"/>
      <c r="E32" s="10"/>
      <c r="F32" s="10"/>
      <c r="G32" s="181"/>
      <c r="H32" s="27"/>
      <c r="I32" s="19"/>
      <c r="J32" s="140"/>
    </row>
    <row r="33" spans="1:10" s="7" customFormat="1" ht="12.75" customHeight="1" outlineLevel="3" x14ac:dyDescent="0.3">
      <c r="A33" s="7">
        <v>212</v>
      </c>
      <c r="B33" s="7">
        <v>102</v>
      </c>
      <c r="C33" s="72" t="s">
        <v>49</v>
      </c>
      <c r="D33" s="25" t="s">
        <v>3</v>
      </c>
      <c r="E33" s="10"/>
      <c r="F33" s="10" t="s">
        <v>4</v>
      </c>
      <c r="G33" s="118"/>
      <c r="H33" s="27" t="s">
        <v>10</v>
      </c>
      <c r="I33" s="19">
        <f>E33*G33</f>
        <v>0</v>
      </c>
      <c r="J33" s="140"/>
    </row>
    <row r="34" spans="1:10" ht="12.75" customHeight="1" outlineLevel="1" x14ac:dyDescent="0.25">
      <c r="B34" s="39"/>
      <c r="C34" s="5"/>
      <c r="J34" s="138"/>
    </row>
    <row r="35" spans="1:10" s="39" customFormat="1" ht="12.75" customHeight="1" outlineLevel="2" x14ac:dyDescent="0.25">
      <c r="A35" s="39">
        <v>213</v>
      </c>
      <c r="B35" s="39" t="s">
        <v>50</v>
      </c>
      <c r="C35" s="13"/>
      <c r="D35" s="64"/>
      <c r="G35" s="180"/>
      <c r="H35" s="66"/>
      <c r="I35" s="67"/>
      <c r="J35" s="139"/>
    </row>
    <row r="36" spans="1:10" s="7" customFormat="1" ht="12.75" customHeight="1" outlineLevel="3" x14ac:dyDescent="0.3">
      <c r="A36" s="7">
        <v>213</v>
      </c>
      <c r="B36" s="7">
        <v>101</v>
      </c>
      <c r="C36" s="48" t="s">
        <v>51</v>
      </c>
      <c r="D36" s="25" t="s">
        <v>3</v>
      </c>
      <c r="E36" s="10"/>
      <c r="F36" s="10" t="s">
        <v>4</v>
      </c>
      <c r="G36" s="118"/>
      <c r="H36" s="27" t="s">
        <v>10</v>
      </c>
      <c r="I36" s="19">
        <f>E36*G36</f>
        <v>0</v>
      </c>
      <c r="J36" s="140"/>
    </row>
    <row r="37" spans="1:10" ht="12.75" customHeight="1" outlineLevel="2" x14ac:dyDescent="0.25">
      <c r="B37" s="39"/>
      <c r="C37" s="5"/>
      <c r="J37" s="138"/>
    </row>
    <row r="38" spans="1:10" s="7" customFormat="1" ht="12.75" customHeight="1" outlineLevel="3" x14ac:dyDescent="0.3">
      <c r="A38" s="7">
        <v>213</v>
      </c>
      <c r="B38" s="7">
        <v>102</v>
      </c>
      <c r="C38" s="71" t="s">
        <v>34</v>
      </c>
      <c r="D38" s="25" t="s">
        <v>3</v>
      </c>
      <c r="E38" s="10"/>
      <c r="F38" s="10" t="s">
        <v>4</v>
      </c>
      <c r="G38" s="118"/>
      <c r="H38" s="27" t="s">
        <v>10</v>
      </c>
      <c r="I38" s="19">
        <f>E38*G38</f>
        <v>0</v>
      </c>
      <c r="J38" s="140"/>
    </row>
    <row r="39" spans="1:10" ht="12.75" customHeight="1" outlineLevel="1" x14ac:dyDescent="0.25">
      <c r="B39" s="39"/>
      <c r="C39" s="5"/>
      <c r="J39" s="138"/>
    </row>
    <row r="40" spans="1:10" s="39" customFormat="1" ht="12.75" customHeight="1" outlineLevel="2" x14ac:dyDescent="0.25">
      <c r="A40" s="39">
        <v>214</v>
      </c>
      <c r="B40" s="39" t="s">
        <v>44</v>
      </c>
      <c r="C40" s="31"/>
      <c r="G40" s="182"/>
      <c r="J40" s="139"/>
    </row>
    <row r="41" spans="1:10" ht="23" outlineLevel="2" x14ac:dyDescent="0.25">
      <c r="B41" s="39"/>
      <c r="C41" s="31" t="s">
        <v>307</v>
      </c>
      <c r="J41" s="138"/>
    </row>
    <row r="42" spans="1:10" s="7" customFormat="1" ht="12.75" customHeight="1" outlineLevel="3" x14ac:dyDescent="0.3">
      <c r="A42" s="7">
        <v>214</v>
      </c>
      <c r="B42" s="7">
        <v>101</v>
      </c>
      <c r="C42" s="48" t="s">
        <v>53</v>
      </c>
      <c r="G42" s="183"/>
      <c r="J42" s="140"/>
    </row>
    <row r="43" spans="1:10" ht="39.75" customHeight="1" outlineLevel="3" x14ac:dyDescent="0.25">
      <c r="B43" s="39"/>
      <c r="C43" s="31" t="s">
        <v>52</v>
      </c>
      <c r="J43" s="138"/>
    </row>
    <row r="44" spans="1:10" s="7" customFormat="1" ht="12.75" customHeight="1" outlineLevel="3" x14ac:dyDescent="0.3">
      <c r="B44" s="123" t="s">
        <v>55</v>
      </c>
      <c r="C44" s="30" t="s">
        <v>272</v>
      </c>
      <c r="D44" s="25" t="s">
        <v>3</v>
      </c>
      <c r="E44" s="10"/>
      <c r="F44" s="10" t="s">
        <v>4</v>
      </c>
      <c r="G44" s="118"/>
      <c r="H44" s="27" t="s">
        <v>10</v>
      </c>
      <c r="I44" s="19">
        <f>E44*G44</f>
        <v>0</v>
      </c>
      <c r="J44" s="140"/>
    </row>
    <row r="45" spans="1:10" ht="27" customHeight="1" outlineLevel="3" x14ac:dyDescent="0.25">
      <c r="B45" s="73"/>
      <c r="C45" s="31" t="s">
        <v>437</v>
      </c>
      <c r="J45" s="138"/>
    </row>
    <row r="46" spans="1:10" ht="12.75" customHeight="1" outlineLevel="3" x14ac:dyDescent="0.25">
      <c r="B46" s="73"/>
      <c r="C46" s="120" t="s">
        <v>56</v>
      </c>
      <c r="J46" s="138"/>
    </row>
    <row r="47" spans="1:10" ht="74.25" customHeight="1" outlineLevel="3" x14ac:dyDescent="0.25">
      <c r="B47" s="73"/>
      <c r="C47" s="32" t="s">
        <v>438</v>
      </c>
      <c r="J47" s="138"/>
    </row>
    <row r="48" spans="1:10" ht="12.75" customHeight="1" outlineLevel="3" x14ac:dyDescent="0.25">
      <c r="B48" s="73"/>
      <c r="C48" s="120" t="s">
        <v>56</v>
      </c>
      <c r="J48" s="138"/>
    </row>
    <row r="49" spans="1:10" ht="24.75" customHeight="1" outlineLevel="3" x14ac:dyDescent="0.25">
      <c r="B49" s="73"/>
      <c r="C49" s="32" t="s">
        <v>58</v>
      </c>
      <c r="J49" s="138"/>
    </row>
    <row r="50" spans="1:10" s="7" customFormat="1" ht="12.75" customHeight="1" outlineLevel="3" x14ac:dyDescent="0.3">
      <c r="B50" s="123" t="s">
        <v>57</v>
      </c>
      <c r="C50" s="30" t="s">
        <v>273</v>
      </c>
      <c r="D50" s="25" t="s">
        <v>3</v>
      </c>
      <c r="E50" s="10"/>
      <c r="F50" s="10" t="s">
        <v>4</v>
      </c>
      <c r="G50" s="118"/>
      <c r="H50" s="27" t="s">
        <v>10</v>
      </c>
      <c r="I50" s="19">
        <f>E50*G50</f>
        <v>0</v>
      </c>
      <c r="J50" s="140"/>
    </row>
    <row r="51" spans="1:10" ht="24.75" customHeight="1" outlineLevel="3" x14ac:dyDescent="0.25">
      <c r="B51" s="73"/>
      <c r="C51" s="31" t="s">
        <v>274</v>
      </c>
      <c r="J51" s="138"/>
    </row>
    <row r="52" spans="1:10" s="7" customFormat="1" ht="12.75" customHeight="1" outlineLevel="3" x14ac:dyDescent="0.3">
      <c r="B52" s="123" t="s">
        <v>59</v>
      </c>
      <c r="C52" s="30" t="s">
        <v>283</v>
      </c>
      <c r="D52" s="25" t="s">
        <v>3</v>
      </c>
      <c r="E52" s="10"/>
      <c r="F52" s="10" t="s">
        <v>4</v>
      </c>
      <c r="G52" s="118"/>
      <c r="H52" s="27" t="s">
        <v>10</v>
      </c>
      <c r="I52" s="19">
        <f>E52*G52</f>
        <v>0</v>
      </c>
      <c r="J52" s="140"/>
    </row>
    <row r="53" spans="1:10" ht="37.5" customHeight="1" outlineLevel="3" x14ac:dyDescent="0.25">
      <c r="B53" s="73"/>
      <c r="C53" s="31" t="s">
        <v>288</v>
      </c>
      <c r="J53" s="138"/>
    </row>
    <row r="54" spans="1:10" ht="12.75" customHeight="1" outlineLevel="2" x14ac:dyDescent="0.25">
      <c r="B54" s="39"/>
      <c r="C54" s="5"/>
      <c r="J54" s="138"/>
    </row>
    <row r="55" spans="1:10" s="7" customFormat="1" ht="12.75" customHeight="1" outlineLevel="3" x14ac:dyDescent="0.3">
      <c r="A55" s="7">
        <v>214</v>
      </c>
      <c r="B55" s="7">
        <v>102</v>
      </c>
      <c r="C55" s="71" t="s">
        <v>34</v>
      </c>
      <c r="D55" s="25" t="s">
        <v>3</v>
      </c>
      <c r="E55" s="10"/>
      <c r="F55" s="10" t="s">
        <v>4</v>
      </c>
      <c r="G55" s="118"/>
      <c r="H55" s="27" t="s">
        <v>10</v>
      </c>
      <c r="I55" s="19">
        <f>E55*G55</f>
        <v>0</v>
      </c>
      <c r="J55" s="140"/>
    </row>
    <row r="56" spans="1:10" ht="12.75" customHeight="1" outlineLevel="1" x14ac:dyDescent="0.25">
      <c r="B56" s="39"/>
      <c r="C56" s="5"/>
      <c r="J56" s="138"/>
    </row>
    <row r="57" spans="1:10" s="39" customFormat="1" ht="12.75" customHeight="1" outlineLevel="2" x14ac:dyDescent="0.25">
      <c r="A57" s="39">
        <v>215</v>
      </c>
      <c r="B57" s="39" t="s">
        <v>46</v>
      </c>
      <c r="C57" s="13"/>
      <c r="D57" s="64"/>
      <c r="G57" s="180"/>
      <c r="H57" s="66"/>
      <c r="I57" s="67"/>
      <c r="J57" s="139"/>
    </row>
    <row r="58" spans="1:10" s="7" customFormat="1" ht="12.75" customHeight="1" outlineLevel="3" x14ac:dyDescent="0.3">
      <c r="A58" s="7">
        <v>215</v>
      </c>
      <c r="B58" s="7">
        <v>101</v>
      </c>
      <c r="C58" s="48" t="s">
        <v>60</v>
      </c>
      <c r="D58" s="25" t="s">
        <v>3</v>
      </c>
      <c r="E58" s="10"/>
      <c r="F58" s="10" t="s">
        <v>4</v>
      </c>
      <c r="G58" s="118"/>
      <c r="H58" s="27" t="s">
        <v>10</v>
      </c>
      <c r="I58" s="19">
        <f>E58*G58</f>
        <v>0</v>
      </c>
      <c r="J58" s="140"/>
    </row>
    <row r="59" spans="1:10" ht="12.75" customHeight="1" outlineLevel="2" x14ac:dyDescent="0.25">
      <c r="C59" s="5"/>
      <c r="J59" s="138"/>
    </row>
    <row r="60" spans="1:10" s="7" customFormat="1" ht="12.75" customHeight="1" outlineLevel="3" x14ac:dyDescent="0.3">
      <c r="A60" s="7">
        <v>215</v>
      </c>
      <c r="B60" s="7">
        <v>102</v>
      </c>
      <c r="C60" s="48" t="s">
        <v>61</v>
      </c>
      <c r="D60" s="25" t="s">
        <v>3</v>
      </c>
      <c r="E60" s="10"/>
      <c r="F60" s="10" t="s">
        <v>4</v>
      </c>
      <c r="G60" s="118"/>
      <c r="H60" s="27" t="s">
        <v>10</v>
      </c>
      <c r="I60" s="19">
        <f>E60*G60</f>
        <v>0</v>
      </c>
      <c r="J60" s="140"/>
    </row>
    <row r="61" spans="1:10" ht="12.75" customHeight="1" outlineLevel="2" x14ac:dyDescent="0.25">
      <c r="C61" s="5"/>
      <c r="J61" s="138"/>
    </row>
    <row r="62" spans="1:10" s="7" customFormat="1" ht="12.75" customHeight="1" outlineLevel="3" x14ac:dyDescent="0.3">
      <c r="A62" s="7">
        <v>215</v>
      </c>
      <c r="B62" s="7">
        <v>103</v>
      </c>
      <c r="C62" s="71" t="s">
        <v>34</v>
      </c>
      <c r="D62" s="25" t="s">
        <v>3</v>
      </c>
      <c r="E62" s="10"/>
      <c r="F62" s="10" t="s">
        <v>4</v>
      </c>
      <c r="G62" s="118"/>
      <c r="H62" s="27" t="s">
        <v>10</v>
      </c>
      <c r="I62" s="19">
        <f>E62*G62</f>
        <v>0</v>
      </c>
      <c r="J62" s="140"/>
    </row>
    <row r="63" spans="1:10" ht="12.75" customHeight="1" x14ac:dyDescent="0.25">
      <c r="C63" s="5"/>
      <c r="J63" s="138"/>
    </row>
    <row r="64" spans="1:10" ht="12.75" customHeight="1" x14ac:dyDescent="0.25">
      <c r="C64" s="5"/>
      <c r="J64" s="138"/>
    </row>
    <row r="65" spans="1:16" ht="12.75" customHeight="1" outlineLevel="1" x14ac:dyDescent="0.25">
      <c r="A65" s="2">
        <v>220</v>
      </c>
      <c r="B65" s="39" t="s">
        <v>39</v>
      </c>
      <c r="C65" s="5"/>
      <c r="J65" s="138"/>
    </row>
    <row r="66" spans="1:16" ht="12.75" customHeight="1" outlineLevel="1" x14ac:dyDescent="0.25">
      <c r="B66" s="39"/>
      <c r="C66" s="70" t="s">
        <v>62</v>
      </c>
      <c r="J66" s="138"/>
    </row>
    <row r="67" spans="1:16" ht="12.75" customHeight="1" outlineLevel="1" x14ac:dyDescent="0.25">
      <c r="B67" s="39"/>
      <c r="C67" s="70"/>
      <c r="J67" s="138"/>
    </row>
    <row r="68" spans="1:16" ht="12.75" customHeight="1" outlineLevel="2" x14ac:dyDescent="0.25">
      <c r="A68" s="2">
        <v>221</v>
      </c>
      <c r="B68" s="39" t="s">
        <v>47</v>
      </c>
      <c r="C68" s="5"/>
      <c r="J68" s="138"/>
    </row>
    <row r="69" spans="1:16" s="7" customFormat="1" ht="12.75" customHeight="1" outlineLevel="3" x14ac:dyDescent="0.3">
      <c r="A69" s="7">
        <v>221</v>
      </c>
      <c r="B69" s="7">
        <v>101</v>
      </c>
      <c r="C69" s="48" t="s">
        <v>63</v>
      </c>
      <c r="D69" s="25" t="s">
        <v>3</v>
      </c>
      <c r="E69" s="10"/>
      <c r="F69" s="10" t="s">
        <v>4</v>
      </c>
      <c r="G69" s="118"/>
      <c r="H69" s="27" t="s">
        <v>10</v>
      </c>
      <c r="I69" s="19">
        <f>E69*G69</f>
        <v>0</v>
      </c>
      <c r="J69" s="140"/>
    </row>
    <row r="70" spans="1:16" ht="24.65" customHeight="1" outlineLevel="3" x14ac:dyDescent="0.25">
      <c r="B70" s="39"/>
      <c r="C70" s="31" t="s">
        <v>379</v>
      </c>
      <c r="J70" s="138"/>
    </row>
    <row r="71" spans="1:16" ht="12.75" customHeight="1" outlineLevel="2" x14ac:dyDescent="0.25">
      <c r="B71" s="39"/>
      <c r="C71" s="5"/>
      <c r="J71" s="138"/>
    </row>
    <row r="72" spans="1:16" s="7" customFormat="1" ht="12.75" customHeight="1" outlineLevel="3" x14ac:dyDescent="0.3">
      <c r="A72" s="7">
        <v>221</v>
      </c>
      <c r="B72" s="7">
        <v>102</v>
      </c>
      <c r="C72" s="48" t="s">
        <v>64</v>
      </c>
      <c r="D72" s="25" t="s">
        <v>3</v>
      </c>
      <c r="E72" s="10"/>
      <c r="F72" s="10" t="s">
        <v>4</v>
      </c>
      <c r="G72" s="118"/>
      <c r="H72" s="27" t="s">
        <v>10</v>
      </c>
      <c r="I72" s="19">
        <f>E72*G72</f>
        <v>0</v>
      </c>
      <c r="J72" s="140"/>
    </row>
    <row r="73" spans="1:16" ht="25.5" customHeight="1" outlineLevel="3" x14ac:dyDescent="0.25">
      <c r="B73" s="39"/>
      <c r="C73" s="31" t="s">
        <v>65</v>
      </c>
      <c r="J73" s="138"/>
    </row>
    <row r="74" spans="1:16" ht="12.75" customHeight="1" outlineLevel="2" x14ac:dyDescent="0.25">
      <c r="B74" s="39"/>
      <c r="C74" s="5"/>
      <c r="J74" s="138"/>
    </row>
    <row r="75" spans="1:16" s="7" customFormat="1" ht="12.75" customHeight="1" outlineLevel="3" x14ac:dyDescent="0.3">
      <c r="A75" s="7">
        <v>221</v>
      </c>
      <c r="B75" s="10">
        <v>103</v>
      </c>
      <c r="C75" s="167" t="s">
        <v>66</v>
      </c>
      <c r="D75" s="25" t="s">
        <v>3</v>
      </c>
      <c r="E75" s="10"/>
      <c r="F75" s="10" t="s">
        <v>4</v>
      </c>
      <c r="G75" s="118"/>
      <c r="H75" s="27" t="s">
        <v>10</v>
      </c>
      <c r="I75" s="19">
        <f>E75*G75</f>
        <v>0</v>
      </c>
      <c r="J75" s="140"/>
      <c r="L75" s="158"/>
      <c r="M75" s="10"/>
      <c r="N75" s="10"/>
      <c r="O75" s="10"/>
      <c r="P75" s="10"/>
    </row>
    <row r="76" spans="1:16" ht="37.5" customHeight="1" outlineLevel="3" x14ac:dyDescent="0.25">
      <c r="B76" s="77"/>
      <c r="C76" s="32" t="s">
        <v>373</v>
      </c>
      <c r="J76" s="138"/>
      <c r="L76" s="3"/>
      <c r="M76" s="3"/>
      <c r="N76" s="3"/>
      <c r="O76" s="3"/>
      <c r="P76" s="3"/>
    </row>
    <row r="77" spans="1:16" ht="12.75" customHeight="1" outlineLevel="2" x14ac:dyDescent="0.25">
      <c r="B77" s="77"/>
      <c r="C77" s="32"/>
      <c r="J77" s="138"/>
      <c r="L77" s="3"/>
      <c r="M77" s="3"/>
      <c r="N77" s="3"/>
      <c r="O77" s="3"/>
      <c r="P77" s="3"/>
    </row>
    <row r="78" spans="1:16" s="7" customFormat="1" ht="12.75" customHeight="1" outlineLevel="3" x14ac:dyDescent="0.3">
      <c r="A78" s="7">
        <v>221</v>
      </c>
      <c r="B78" s="10">
        <v>104</v>
      </c>
      <c r="C78" s="167" t="s">
        <v>67</v>
      </c>
      <c r="D78" s="25" t="s">
        <v>3</v>
      </c>
      <c r="E78" s="10"/>
      <c r="F78" s="10" t="s">
        <v>4</v>
      </c>
      <c r="G78" s="118"/>
      <c r="H78" s="27" t="s">
        <v>10</v>
      </c>
      <c r="I78" s="19">
        <f>E78*G78</f>
        <v>0</v>
      </c>
      <c r="J78" s="140"/>
      <c r="L78" s="158"/>
      <c r="M78" s="10"/>
      <c r="N78" s="10"/>
      <c r="O78" s="10"/>
      <c r="P78" s="10"/>
    </row>
    <row r="79" spans="1:16" ht="25.5" customHeight="1" outlineLevel="3" x14ac:dyDescent="0.25">
      <c r="B79" s="77"/>
      <c r="C79" s="32" t="s">
        <v>369</v>
      </c>
      <c r="J79" s="138"/>
      <c r="L79" s="3"/>
      <c r="M79" s="3"/>
      <c r="N79" s="3"/>
      <c r="O79" s="3"/>
      <c r="P79" s="3"/>
    </row>
    <row r="80" spans="1:16" ht="12.75" customHeight="1" outlineLevel="2" x14ac:dyDescent="0.25">
      <c r="B80" s="3"/>
      <c r="C80" s="155"/>
      <c r="J80" s="138"/>
      <c r="L80" s="3"/>
      <c r="M80" s="3"/>
      <c r="N80" s="3"/>
      <c r="O80" s="3"/>
      <c r="P80" s="3"/>
    </row>
    <row r="81" spans="1:16" s="7" customFormat="1" ht="12.75" customHeight="1" outlineLevel="3" x14ac:dyDescent="0.3">
      <c r="A81" s="7">
        <v>221</v>
      </c>
      <c r="B81" s="10">
        <v>105</v>
      </c>
      <c r="C81" s="167" t="s">
        <v>68</v>
      </c>
      <c r="D81" s="25" t="s">
        <v>3</v>
      </c>
      <c r="E81" s="10"/>
      <c r="F81" s="10" t="s">
        <v>4</v>
      </c>
      <c r="G81" s="118"/>
      <c r="H81" s="27" t="s">
        <v>10</v>
      </c>
      <c r="I81" s="19">
        <f>E81*G81</f>
        <v>0</v>
      </c>
      <c r="J81" s="140"/>
      <c r="L81" s="158"/>
      <c r="M81" s="10"/>
      <c r="N81" s="10"/>
      <c r="O81" s="10"/>
      <c r="P81" s="10"/>
    </row>
    <row r="82" spans="1:16" ht="25.5" customHeight="1" outlineLevel="3" x14ac:dyDescent="0.25">
      <c r="B82" s="77"/>
      <c r="C82" s="32" t="s">
        <v>368</v>
      </c>
      <c r="J82" s="138"/>
      <c r="L82" s="3"/>
      <c r="M82" s="3"/>
      <c r="N82" s="3"/>
      <c r="O82" s="3"/>
      <c r="P82" s="3"/>
    </row>
    <row r="83" spans="1:16" ht="12.75" customHeight="1" outlineLevel="2" x14ac:dyDescent="0.25">
      <c r="B83" s="77"/>
      <c r="C83" s="32"/>
      <c r="J83" s="138"/>
      <c r="L83" s="3"/>
      <c r="M83" s="3"/>
      <c r="N83" s="3"/>
      <c r="O83" s="3"/>
      <c r="P83" s="3"/>
    </row>
    <row r="84" spans="1:16" s="7" customFormat="1" ht="12.75" customHeight="1" outlineLevel="3" x14ac:dyDescent="0.3">
      <c r="A84" s="7">
        <v>221</v>
      </c>
      <c r="B84" s="10">
        <v>106</v>
      </c>
      <c r="C84" s="167" t="s">
        <v>69</v>
      </c>
      <c r="D84" s="25" t="s">
        <v>3</v>
      </c>
      <c r="E84" s="10"/>
      <c r="F84" s="10" t="s">
        <v>4</v>
      </c>
      <c r="G84" s="118"/>
      <c r="H84" s="27" t="s">
        <v>10</v>
      </c>
      <c r="I84" s="19">
        <f>E84*G84</f>
        <v>0</v>
      </c>
      <c r="J84" s="140"/>
      <c r="L84" s="158"/>
      <c r="M84" s="10"/>
      <c r="N84" s="10"/>
      <c r="O84" s="10"/>
      <c r="P84" s="10"/>
    </row>
    <row r="85" spans="1:16" ht="25.5" customHeight="1" outlineLevel="3" x14ac:dyDescent="0.25">
      <c r="B85" s="77"/>
      <c r="C85" s="32" t="s">
        <v>367</v>
      </c>
      <c r="J85" s="138"/>
      <c r="L85" s="3"/>
      <c r="M85" s="3"/>
      <c r="N85" s="3"/>
      <c r="O85" s="3"/>
      <c r="P85" s="3"/>
    </row>
    <row r="86" spans="1:16" ht="12.75" customHeight="1" outlineLevel="2" x14ac:dyDescent="0.25">
      <c r="B86" s="77"/>
      <c r="C86" s="32"/>
      <c r="J86" s="138"/>
      <c r="L86" s="3"/>
      <c r="M86" s="3"/>
      <c r="N86" s="3"/>
      <c r="O86" s="3"/>
      <c r="P86" s="3"/>
    </row>
    <row r="87" spans="1:16" s="7" customFormat="1" ht="12.75" customHeight="1" outlineLevel="3" x14ac:dyDescent="0.3">
      <c r="A87" s="7">
        <v>221</v>
      </c>
      <c r="B87" s="10">
        <v>107</v>
      </c>
      <c r="C87" s="167" t="s">
        <v>70</v>
      </c>
      <c r="D87" s="25" t="s">
        <v>3</v>
      </c>
      <c r="E87" s="10"/>
      <c r="F87" s="10" t="s">
        <v>4</v>
      </c>
      <c r="G87" s="118"/>
      <c r="H87" s="27" t="s">
        <v>10</v>
      </c>
      <c r="I87" s="19">
        <f>E87*G87</f>
        <v>0</v>
      </c>
      <c r="J87" s="140"/>
      <c r="L87" s="158"/>
      <c r="M87" s="10"/>
      <c r="N87" s="10"/>
      <c r="O87" s="10"/>
      <c r="P87" s="10"/>
    </row>
    <row r="88" spans="1:16" ht="25.5" customHeight="1" outlineLevel="3" x14ac:dyDescent="0.25">
      <c r="B88" s="77"/>
      <c r="C88" s="32" t="s">
        <v>71</v>
      </c>
      <c r="J88" s="138"/>
      <c r="L88" s="3"/>
      <c r="M88" s="3"/>
      <c r="N88" s="3"/>
      <c r="O88" s="3"/>
      <c r="P88" s="3"/>
    </row>
    <row r="89" spans="1:16" ht="12.75" customHeight="1" outlineLevel="2" x14ac:dyDescent="0.25">
      <c r="B89" s="77"/>
      <c r="C89" s="32"/>
      <c r="J89" s="138"/>
      <c r="L89" s="3"/>
      <c r="M89" s="3"/>
      <c r="N89" s="3"/>
      <c r="O89" s="3"/>
      <c r="P89" s="3"/>
    </row>
    <row r="90" spans="1:16" s="7" customFormat="1" ht="12.75" customHeight="1" outlineLevel="3" x14ac:dyDescent="0.3">
      <c r="A90" s="7">
        <v>221</v>
      </c>
      <c r="B90" s="10">
        <v>108</v>
      </c>
      <c r="C90" s="167" t="s">
        <v>72</v>
      </c>
      <c r="D90" s="25" t="s">
        <v>3</v>
      </c>
      <c r="E90" s="10"/>
      <c r="F90" s="10" t="s">
        <v>4</v>
      </c>
      <c r="G90" s="118"/>
      <c r="H90" s="27" t="s">
        <v>10</v>
      </c>
      <c r="I90" s="19">
        <f>E90*G90</f>
        <v>0</v>
      </c>
      <c r="J90" s="140"/>
      <c r="L90" s="158"/>
      <c r="M90" s="10"/>
      <c r="N90" s="10"/>
      <c r="O90" s="10"/>
      <c r="P90" s="10"/>
    </row>
    <row r="91" spans="1:16" ht="25.5" customHeight="1" outlineLevel="3" x14ac:dyDescent="0.25">
      <c r="B91" s="77"/>
      <c r="C91" s="32" t="s">
        <v>370</v>
      </c>
      <c r="J91" s="138"/>
      <c r="L91" s="3"/>
      <c r="M91" s="3"/>
      <c r="N91" s="3"/>
      <c r="O91" s="3"/>
      <c r="P91" s="3"/>
    </row>
    <row r="92" spans="1:16" ht="12.75" customHeight="1" outlineLevel="2" x14ac:dyDescent="0.25">
      <c r="B92" s="77"/>
      <c r="C92" s="32"/>
      <c r="J92" s="138"/>
      <c r="L92" s="3"/>
      <c r="M92" s="3"/>
      <c r="N92" s="3"/>
      <c r="O92" s="3"/>
      <c r="P92" s="3"/>
    </row>
    <row r="93" spans="1:16" s="7" customFormat="1" ht="12.75" customHeight="1" outlineLevel="3" x14ac:dyDescent="0.3">
      <c r="A93" s="7">
        <v>221</v>
      </c>
      <c r="B93" s="10">
        <v>109</v>
      </c>
      <c r="C93" s="167" t="s">
        <v>73</v>
      </c>
      <c r="D93" s="25" t="s">
        <v>3</v>
      </c>
      <c r="E93" s="10"/>
      <c r="F93" s="10" t="s">
        <v>4</v>
      </c>
      <c r="G93" s="118"/>
      <c r="H93" s="27" t="s">
        <v>10</v>
      </c>
      <c r="I93" s="19">
        <f>E93*G93</f>
        <v>0</v>
      </c>
      <c r="J93" s="140"/>
      <c r="L93" s="158"/>
      <c r="M93" s="10"/>
      <c r="N93" s="10"/>
      <c r="O93" s="10"/>
      <c r="P93" s="10"/>
    </row>
    <row r="94" spans="1:16" ht="25.5" customHeight="1" outlineLevel="3" x14ac:dyDescent="0.25">
      <c r="B94" s="77"/>
      <c r="C94" s="32" t="s">
        <v>371</v>
      </c>
      <c r="J94" s="138"/>
      <c r="L94" s="3"/>
      <c r="M94" s="3"/>
      <c r="N94" s="3"/>
      <c r="O94" s="3"/>
      <c r="P94" s="3"/>
    </row>
    <row r="95" spans="1:16" ht="12.75" customHeight="1" outlineLevel="2" x14ac:dyDescent="0.25">
      <c r="B95" s="77"/>
      <c r="C95" s="32"/>
      <c r="J95" s="138"/>
      <c r="L95" s="3"/>
      <c r="M95" s="3"/>
      <c r="N95" s="3"/>
      <c r="O95" s="3"/>
      <c r="P95" s="3"/>
    </row>
    <row r="96" spans="1:16" s="7" customFormat="1" ht="12.75" customHeight="1" outlineLevel="3" x14ac:dyDescent="0.3">
      <c r="A96" s="7">
        <v>221</v>
      </c>
      <c r="B96" s="10">
        <v>110</v>
      </c>
      <c r="C96" s="167" t="s">
        <v>74</v>
      </c>
      <c r="D96" s="25" t="s">
        <v>3</v>
      </c>
      <c r="E96" s="10"/>
      <c r="F96" s="10" t="s">
        <v>4</v>
      </c>
      <c r="G96" s="118"/>
      <c r="H96" s="27" t="s">
        <v>10</v>
      </c>
      <c r="I96" s="19">
        <f>E96*G96</f>
        <v>0</v>
      </c>
      <c r="J96" s="140"/>
      <c r="L96" s="10"/>
      <c r="M96" s="10"/>
      <c r="N96" s="10"/>
      <c r="O96" s="10"/>
      <c r="P96" s="10"/>
    </row>
    <row r="97" spans="1:16" ht="12.75" customHeight="1" outlineLevel="3" x14ac:dyDescent="0.25">
      <c r="B97" s="77"/>
      <c r="C97" s="32" t="s">
        <v>75</v>
      </c>
      <c r="J97" s="138"/>
      <c r="L97" s="3"/>
      <c r="M97" s="3"/>
      <c r="N97" s="3"/>
      <c r="O97" s="3"/>
      <c r="P97" s="3"/>
    </row>
    <row r="98" spans="1:16" ht="12.75" customHeight="1" outlineLevel="2" x14ac:dyDescent="0.25">
      <c r="B98" s="77"/>
      <c r="C98" s="32"/>
      <c r="J98" s="138"/>
      <c r="L98" s="3"/>
      <c r="M98" s="3"/>
      <c r="N98" s="3"/>
      <c r="O98" s="3"/>
      <c r="P98" s="3"/>
    </row>
    <row r="99" spans="1:16" s="7" customFormat="1" ht="12.75" customHeight="1" outlineLevel="3" x14ac:dyDescent="0.3">
      <c r="A99" s="7">
        <v>221</v>
      </c>
      <c r="B99" s="10">
        <v>111</v>
      </c>
      <c r="C99" s="166" t="s">
        <v>34</v>
      </c>
      <c r="D99" s="25" t="s">
        <v>3</v>
      </c>
      <c r="E99" s="10"/>
      <c r="F99" s="10" t="s">
        <v>4</v>
      </c>
      <c r="G99" s="118"/>
      <c r="H99" s="27" t="s">
        <v>10</v>
      </c>
      <c r="I99" s="19">
        <f>E99*G99</f>
        <v>0</v>
      </c>
      <c r="J99" s="140"/>
      <c r="L99" s="158"/>
      <c r="M99" s="10"/>
      <c r="N99" s="10"/>
      <c r="O99" s="10"/>
      <c r="P99" s="10"/>
    </row>
    <row r="100" spans="1:16" ht="12.75" customHeight="1" outlineLevel="2" x14ac:dyDescent="0.25">
      <c r="B100" s="77"/>
      <c r="C100" s="32"/>
      <c r="J100" s="138"/>
      <c r="L100" s="3"/>
      <c r="M100" s="3"/>
      <c r="N100" s="3"/>
      <c r="O100" s="3"/>
      <c r="P100" s="3"/>
    </row>
    <row r="101" spans="1:16" s="7" customFormat="1" ht="12.75" customHeight="1" outlineLevel="3" x14ac:dyDescent="0.3">
      <c r="A101" s="7">
        <v>221</v>
      </c>
      <c r="B101" s="10">
        <v>112</v>
      </c>
      <c r="C101" s="167" t="s">
        <v>76</v>
      </c>
      <c r="D101" s="25" t="s">
        <v>3</v>
      </c>
      <c r="E101" s="10"/>
      <c r="F101" s="10" t="s">
        <v>4</v>
      </c>
      <c r="G101" s="118"/>
      <c r="H101" s="27" t="s">
        <v>10</v>
      </c>
      <c r="I101" s="19">
        <f>E101*G101</f>
        <v>0</v>
      </c>
      <c r="J101" s="140"/>
      <c r="L101" s="158"/>
      <c r="M101" s="10"/>
      <c r="N101" s="10"/>
      <c r="O101" s="10"/>
      <c r="P101" s="10"/>
    </row>
    <row r="102" spans="1:16" ht="37.5" customHeight="1" outlineLevel="3" x14ac:dyDescent="0.25">
      <c r="B102" s="77"/>
      <c r="C102" s="32" t="s">
        <v>407</v>
      </c>
      <c r="J102" s="138"/>
      <c r="L102" s="3"/>
      <c r="M102" s="3"/>
      <c r="N102" s="3"/>
      <c r="O102" s="3"/>
      <c r="P102" s="3"/>
    </row>
    <row r="103" spans="1:16" ht="12.75" customHeight="1" outlineLevel="2" x14ac:dyDescent="0.25">
      <c r="B103" s="77"/>
      <c r="C103" s="32"/>
      <c r="J103" s="138"/>
      <c r="L103" s="3"/>
      <c r="M103" s="3"/>
      <c r="N103" s="3"/>
      <c r="O103" s="3"/>
      <c r="P103" s="3"/>
    </row>
    <row r="104" spans="1:16" s="7" customFormat="1" ht="12.75" customHeight="1" outlineLevel="3" x14ac:dyDescent="0.3">
      <c r="A104" s="7">
        <v>221</v>
      </c>
      <c r="B104" s="10">
        <v>113</v>
      </c>
      <c r="C104" s="167" t="s">
        <v>77</v>
      </c>
      <c r="D104" s="25" t="s">
        <v>3</v>
      </c>
      <c r="E104" s="10"/>
      <c r="F104" s="10" t="s">
        <v>4</v>
      </c>
      <c r="G104" s="118"/>
      <c r="H104" s="27" t="s">
        <v>10</v>
      </c>
      <c r="I104" s="19">
        <f>E104*G104</f>
        <v>0</v>
      </c>
      <c r="J104" s="140"/>
      <c r="L104" s="158"/>
      <c r="M104" s="10"/>
      <c r="N104" s="10"/>
      <c r="O104" s="10"/>
      <c r="P104" s="10"/>
    </row>
    <row r="105" spans="1:16" ht="37.5" customHeight="1" outlineLevel="3" x14ac:dyDescent="0.25">
      <c r="B105" s="77"/>
      <c r="C105" s="32" t="s">
        <v>408</v>
      </c>
      <c r="J105" s="138"/>
      <c r="L105" s="3"/>
      <c r="M105" s="3"/>
      <c r="N105" s="3"/>
      <c r="O105" s="3"/>
      <c r="P105" s="3"/>
    </row>
    <row r="106" spans="1:16" ht="12.75" customHeight="1" outlineLevel="2" x14ac:dyDescent="0.25">
      <c r="B106" s="77"/>
      <c r="C106" s="32"/>
      <c r="J106" s="138"/>
      <c r="L106" s="3"/>
      <c r="M106" s="3"/>
      <c r="N106" s="3"/>
      <c r="O106" s="3"/>
      <c r="P106" s="3"/>
    </row>
    <row r="107" spans="1:16" s="7" customFormat="1" ht="12.75" customHeight="1" outlineLevel="3" x14ac:dyDescent="0.3">
      <c r="A107" s="7">
        <v>221</v>
      </c>
      <c r="B107" s="10">
        <v>114</v>
      </c>
      <c r="C107" s="167" t="s">
        <v>308</v>
      </c>
      <c r="D107" s="25" t="s">
        <v>3</v>
      </c>
      <c r="E107" s="10"/>
      <c r="F107" s="10" t="s">
        <v>4</v>
      </c>
      <c r="G107" s="118"/>
      <c r="H107" s="27" t="s">
        <v>10</v>
      </c>
      <c r="I107" s="19">
        <f>E107*G107</f>
        <v>0</v>
      </c>
      <c r="J107" s="140"/>
      <c r="L107" s="158"/>
      <c r="M107" s="10"/>
      <c r="N107" s="10"/>
      <c r="O107" s="10"/>
      <c r="P107" s="10"/>
    </row>
    <row r="108" spans="1:16" ht="37.5" customHeight="1" outlineLevel="3" x14ac:dyDescent="0.3">
      <c r="A108" s="7"/>
      <c r="B108" s="77"/>
      <c r="C108" s="32" t="s">
        <v>409</v>
      </c>
      <c r="J108" s="138"/>
      <c r="L108" s="3"/>
      <c r="M108" s="3"/>
      <c r="N108" s="3"/>
      <c r="O108" s="3"/>
      <c r="P108" s="3"/>
    </row>
    <row r="109" spans="1:16" ht="12.75" customHeight="1" outlineLevel="2" x14ac:dyDescent="0.25">
      <c r="B109" s="77"/>
      <c r="C109" s="32"/>
      <c r="J109" s="138"/>
      <c r="L109" s="3"/>
      <c r="M109" s="3"/>
      <c r="N109" s="3"/>
      <c r="O109" s="3"/>
      <c r="P109" s="3"/>
    </row>
    <row r="110" spans="1:16" s="7" customFormat="1" ht="12.75" customHeight="1" outlineLevel="3" x14ac:dyDescent="0.3">
      <c r="A110" s="7">
        <v>221</v>
      </c>
      <c r="B110" s="10">
        <v>115</v>
      </c>
      <c r="C110" s="168" t="s">
        <v>49</v>
      </c>
      <c r="D110" s="25" t="s">
        <v>3</v>
      </c>
      <c r="E110" s="10"/>
      <c r="F110" s="10" t="s">
        <v>4</v>
      </c>
      <c r="G110" s="118"/>
      <c r="H110" s="27" t="s">
        <v>10</v>
      </c>
      <c r="I110" s="19">
        <f>E110*G110</f>
        <v>0</v>
      </c>
      <c r="J110" s="140"/>
      <c r="L110" s="158"/>
      <c r="M110" s="10"/>
      <c r="N110" s="10"/>
      <c r="O110" s="10"/>
      <c r="P110" s="10"/>
    </row>
    <row r="111" spans="1:16" ht="12.75" customHeight="1" x14ac:dyDescent="0.25">
      <c r="B111" s="77"/>
      <c r="C111" s="32"/>
      <c r="J111" s="138"/>
      <c r="L111" s="3"/>
      <c r="M111" s="3"/>
      <c r="N111" s="3"/>
      <c r="O111" s="3"/>
      <c r="P111" s="3"/>
    </row>
    <row r="112" spans="1:16" ht="12.75" customHeight="1" x14ac:dyDescent="0.25">
      <c r="C112" s="5"/>
      <c r="J112" s="138"/>
      <c r="L112" s="3"/>
      <c r="M112" s="3"/>
      <c r="N112" s="3"/>
      <c r="O112" s="3"/>
      <c r="P112" s="3"/>
    </row>
    <row r="113" spans="1:15" ht="12.75" customHeight="1" outlineLevel="1" x14ac:dyDescent="0.25">
      <c r="A113" s="2">
        <v>230</v>
      </c>
      <c r="B113" s="39" t="s">
        <v>40</v>
      </c>
      <c r="C113" s="5"/>
      <c r="J113" s="138"/>
    </row>
    <row r="114" spans="1:15" ht="103.5" outlineLevel="1" x14ac:dyDescent="0.25">
      <c r="B114" s="39"/>
      <c r="C114" s="31" t="s">
        <v>456</v>
      </c>
      <c r="J114" s="138"/>
    </row>
    <row r="115" spans="1:15" ht="14.25" customHeight="1" outlineLevel="1" x14ac:dyDescent="0.25">
      <c r="B115" s="39"/>
      <c r="C115" s="31" t="s">
        <v>78</v>
      </c>
      <c r="J115" s="138"/>
    </row>
    <row r="116" spans="1:15" ht="207" customHeight="1" outlineLevel="1" x14ac:dyDescent="0.25">
      <c r="B116" s="39"/>
      <c r="C116" s="120" t="s">
        <v>487</v>
      </c>
      <c r="J116" s="138"/>
    </row>
    <row r="117" spans="1:15" ht="12.75" customHeight="1" outlineLevel="1" x14ac:dyDescent="0.25">
      <c r="B117" s="39"/>
      <c r="C117" s="5"/>
      <c r="J117" s="138"/>
    </row>
    <row r="118" spans="1:15" ht="12.75" customHeight="1" outlineLevel="2" x14ac:dyDescent="0.25">
      <c r="A118" s="2">
        <v>231</v>
      </c>
      <c r="B118" s="39" t="s">
        <v>79</v>
      </c>
      <c r="C118" s="5"/>
      <c r="J118" s="138"/>
    </row>
    <row r="119" spans="1:15" ht="12.75" customHeight="1" outlineLevel="2" x14ac:dyDescent="0.25">
      <c r="B119" s="39"/>
      <c r="C119" s="31" t="s">
        <v>372</v>
      </c>
      <c r="J119" s="138"/>
    </row>
    <row r="120" spans="1:15" s="7" customFormat="1" ht="12.75" customHeight="1" outlineLevel="3" x14ac:dyDescent="0.3">
      <c r="A120" s="7">
        <v>231</v>
      </c>
      <c r="B120" s="7">
        <v>101</v>
      </c>
      <c r="C120" s="48" t="s">
        <v>309</v>
      </c>
      <c r="D120" s="25" t="s">
        <v>3</v>
      </c>
      <c r="E120" s="10"/>
      <c r="F120" s="10" t="s">
        <v>4</v>
      </c>
      <c r="G120" s="118"/>
      <c r="H120" s="27" t="s">
        <v>10</v>
      </c>
      <c r="I120" s="19">
        <f>E120*G120</f>
        <v>0</v>
      </c>
      <c r="J120" s="140"/>
    </row>
    <row r="121" spans="1:15" ht="12.75" customHeight="1" outlineLevel="2" x14ac:dyDescent="0.25">
      <c r="B121" s="39"/>
      <c r="C121" s="31"/>
      <c r="J121" s="138"/>
    </row>
    <row r="122" spans="1:15" s="7" customFormat="1" ht="12.75" customHeight="1" outlineLevel="3" x14ac:dyDescent="0.3">
      <c r="A122" s="7">
        <v>231</v>
      </c>
      <c r="B122" s="7">
        <v>102</v>
      </c>
      <c r="C122" s="48" t="s">
        <v>310</v>
      </c>
      <c r="D122" s="25" t="s">
        <v>3</v>
      </c>
      <c r="E122" s="10"/>
      <c r="F122" s="10" t="s">
        <v>4</v>
      </c>
      <c r="G122" s="118"/>
      <c r="H122" s="27" t="s">
        <v>10</v>
      </c>
      <c r="I122" s="19">
        <f>E122*G122</f>
        <v>0</v>
      </c>
      <c r="J122" s="140"/>
    </row>
    <row r="123" spans="1:15" ht="12.75" customHeight="1" outlineLevel="2" x14ac:dyDescent="0.25">
      <c r="B123" s="39"/>
      <c r="C123" s="31"/>
      <c r="J123" s="138"/>
    </row>
    <row r="124" spans="1:15" s="7" customFormat="1" ht="12.75" customHeight="1" outlineLevel="3" x14ac:dyDescent="0.3">
      <c r="A124" s="7">
        <v>231</v>
      </c>
      <c r="B124" s="7">
        <v>103</v>
      </c>
      <c r="C124" s="48" t="s">
        <v>82</v>
      </c>
      <c r="D124" s="25" t="s">
        <v>3</v>
      </c>
      <c r="E124" s="10"/>
      <c r="F124" s="10" t="s">
        <v>4</v>
      </c>
      <c r="G124" s="118"/>
      <c r="H124" s="27" t="s">
        <v>10</v>
      </c>
      <c r="I124" s="19">
        <f>E124*G124</f>
        <v>0</v>
      </c>
      <c r="J124" s="140"/>
      <c r="L124" s="10"/>
      <c r="M124" s="10"/>
      <c r="N124" s="10"/>
      <c r="O124" s="10"/>
    </row>
    <row r="125" spans="1:15" ht="12.75" customHeight="1" outlineLevel="2" x14ac:dyDescent="0.25">
      <c r="B125" s="39"/>
      <c r="C125" s="31"/>
      <c r="J125" s="138"/>
      <c r="L125" s="3"/>
      <c r="M125" s="3"/>
      <c r="N125" s="3"/>
      <c r="O125" s="3"/>
    </row>
    <row r="126" spans="1:15" s="7" customFormat="1" ht="12.75" customHeight="1" outlineLevel="3" x14ac:dyDescent="0.3">
      <c r="A126" s="7">
        <v>231</v>
      </c>
      <c r="B126" s="10">
        <v>104</v>
      </c>
      <c r="C126" s="167" t="s">
        <v>289</v>
      </c>
      <c r="D126" s="25" t="s">
        <v>3</v>
      </c>
      <c r="E126" s="10"/>
      <c r="F126" s="10" t="s">
        <v>4</v>
      </c>
      <c r="G126" s="118"/>
      <c r="H126" s="27" t="s">
        <v>10</v>
      </c>
      <c r="I126" s="19">
        <f>E126*G126</f>
        <v>0</v>
      </c>
      <c r="J126" s="140"/>
      <c r="L126" s="158"/>
      <c r="M126" s="10"/>
      <c r="N126" s="10"/>
      <c r="O126" s="10"/>
    </row>
    <row r="127" spans="1:15" ht="12.75" customHeight="1" outlineLevel="1" x14ac:dyDescent="0.25">
      <c r="B127" s="77"/>
      <c r="C127" s="32"/>
      <c r="J127" s="138"/>
      <c r="L127" s="3"/>
      <c r="M127" s="3"/>
      <c r="N127" s="3"/>
      <c r="O127" s="3"/>
    </row>
    <row r="128" spans="1:15" ht="12.75" customHeight="1" outlineLevel="2" x14ac:dyDescent="0.25">
      <c r="A128" s="2">
        <v>232</v>
      </c>
      <c r="B128" s="77" t="s">
        <v>83</v>
      </c>
      <c r="C128" s="155"/>
      <c r="J128" s="138"/>
      <c r="L128" s="3"/>
      <c r="M128" s="3"/>
      <c r="N128" s="3"/>
      <c r="O128" s="3"/>
    </row>
    <row r="129" spans="1:15" ht="12.75" customHeight="1" outlineLevel="2" x14ac:dyDescent="0.25">
      <c r="B129" s="77"/>
      <c r="C129" s="32" t="s">
        <v>372</v>
      </c>
      <c r="J129" s="138"/>
      <c r="L129" s="3"/>
      <c r="M129" s="3"/>
      <c r="N129" s="3"/>
      <c r="O129" s="3"/>
    </row>
    <row r="130" spans="1:15" s="7" customFormat="1" ht="12.75" customHeight="1" outlineLevel="3" x14ac:dyDescent="0.3">
      <c r="A130" s="7">
        <v>232</v>
      </c>
      <c r="B130" s="10">
        <v>101</v>
      </c>
      <c r="C130" s="167" t="s">
        <v>84</v>
      </c>
      <c r="D130" s="25" t="s">
        <v>3</v>
      </c>
      <c r="E130" s="10"/>
      <c r="F130" s="10" t="s">
        <v>4</v>
      </c>
      <c r="G130" s="118"/>
      <c r="H130" s="27" t="s">
        <v>10</v>
      </c>
      <c r="I130" s="19">
        <f>E130*G130</f>
        <v>0</v>
      </c>
      <c r="J130" s="140"/>
      <c r="L130" s="158"/>
      <c r="M130" s="10"/>
      <c r="N130" s="10"/>
      <c r="O130" s="10"/>
    </row>
    <row r="131" spans="1:15" ht="12.75" customHeight="1" outlineLevel="2" x14ac:dyDescent="0.25">
      <c r="B131" s="77"/>
      <c r="C131" s="32"/>
      <c r="J131" s="138"/>
      <c r="L131" s="3"/>
      <c r="M131" s="3"/>
      <c r="N131" s="3"/>
      <c r="O131" s="3"/>
    </row>
    <row r="132" spans="1:15" s="7" customFormat="1" ht="12.75" customHeight="1" outlineLevel="3" x14ac:dyDescent="0.3">
      <c r="A132" s="7">
        <v>232</v>
      </c>
      <c r="B132" s="10">
        <v>102</v>
      </c>
      <c r="C132" s="167" t="s">
        <v>84</v>
      </c>
      <c r="D132" s="25" t="s">
        <v>3</v>
      </c>
      <c r="E132" s="10"/>
      <c r="F132" s="10" t="s">
        <v>4</v>
      </c>
      <c r="G132" s="118"/>
      <c r="H132" s="27" t="s">
        <v>10</v>
      </c>
      <c r="I132" s="19">
        <f>E132*G132</f>
        <v>0</v>
      </c>
      <c r="J132" s="140"/>
      <c r="L132" s="10"/>
      <c r="M132" s="10"/>
      <c r="N132" s="10"/>
      <c r="O132" s="10"/>
    </row>
    <row r="133" spans="1:15" s="7" customFormat="1" ht="12.75" customHeight="1" outlineLevel="3" x14ac:dyDescent="0.3">
      <c r="B133" s="10"/>
      <c r="C133" s="32" t="s">
        <v>313</v>
      </c>
      <c r="D133" s="25"/>
      <c r="E133" s="10"/>
      <c r="F133" s="10"/>
      <c r="G133" s="179"/>
      <c r="H133" s="27"/>
      <c r="I133" s="19"/>
      <c r="J133" s="140"/>
      <c r="L133" s="10"/>
      <c r="M133" s="10"/>
      <c r="N133" s="10"/>
      <c r="O133" s="10"/>
    </row>
    <row r="134" spans="1:15" ht="12.75" customHeight="1" outlineLevel="2" x14ac:dyDescent="0.25">
      <c r="B134" s="77"/>
      <c r="C134" s="32"/>
      <c r="J134" s="138"/>
      <c r="L134" s="3"/>
      <c r="M134" s="3"/>
      <c r="N134" s="3"/>
      <c r="O134" s="3"/>
    </row>
    <row r="135" spans="1:15" s="7" customFormat="1" ht="12.75" customHeight="1" outlineLevel="3" x14ac:dyDescent="0.3">
      <c r="A135" s="7">
        <v>232</v>
      </c>
      <c r="B135" s="10">
        <v>103</v>
      </c>
      <c r="C135" s="167" t="s">
        <v>85</v>
      </c>
      <c r="D135" s="25" t="s">
        <v>3</v>
      </c>
      <c r="E135" s="10"/>
      <c r="F135" s="10" t="s">
        <v>4</v>
      </c>
      <c r="G135" s="118"/>
      <c r="H135" s="27" t="s">
        <v>10</v>
      </c>
      <c r="I135" s="19">
        <f>E135*G135</f>
        <v>0</v>
      </c>
      <c r="J135" s="140"/>
      <c r="L135" s="158"/>
      <c r="M135" s="10"/>
      <c r="N135" s="10"/>
      <c r="O135" s="10"/>
    </row>
    <row r="136" spans="1:15" s="7" customFormat="1" ht="12.75" customHeight="1" outlineLevel="3" x14ac:dyDescent="0.3">
      <c r="B136" s="10"/>
      <c r="C136" s="32" t="s">
        <v>292</v>
      </c>
      <c r="D136" s="25"/>
      <c r="E136" s="10"/>
      <c r="F136" s="10"/>
      <c r="G136" s="181"/>
      <c r="H136" s="27"/>
      <c r="I136" s="19"/>
      <c r="J136" s="140"/>
      <c r="L136" s="10"/>
      <c r="M136" s="10"/>
      <c r="N136" s="10"/>
      <c r="O136" s="10"/>
    </row>
    <row r="137" spans="1:15" ht="12.75" customHeight="1" outlineLevel="2" x14ac:dyDescent="0.25">
      <c r="B137" s="77"/>
      <c r="C137" s="32"/>
      <c r="J137" s="138"/>
      <c r="L137" s="3"/>
      <c r="M137" s="3"/>
      <c r="N137" s="3"/>
      <c r="O137" s="3"/>
    </row>
    <row r="138" spans="1:15" s="7" customFormat="1" ht="12.75" customHeight="1" outlineLevel="3" x14ac:dyDescent="0.3">
      <c r="A138" s="7">
        <v>232</v>
      </c>
      <c r="B138" s="10">
        <v>104</v>
      </c>
      <c r="C138" s="167" t="s">
        <v>85</v>
      </c>
      <c r="D138" s="25" t="s">
        <v>3</v>
      </c>
      <c r="E138" s="10"/>
      <c r="F138" s="10" t="s">
        <v>4</v>
      </c>
      <c r="G138" s="118"/>
      <c r="H138" s="27" t="s">
        <v>10</v>
      </c>
      <c r="I138" s="19">
        <f>E138*G138</f>
        <v>0</v>
      </c>
      <c r="J138" s="140"/>
      <c r="L138" s="158"/>
      <c r="M138" s="10"/>
      <c r="N138" s="10"/>
      <c r="O138" s="10"/>
    </row>
    <row r="139" spans="1:15" s="7" customFormat="1" ht="12.75" customHeight="1" outlineLevel="3" x14ac:dyDescent="0.3">
      <c r="B139" s="10"/>
      <c r="C139" s="32" t="s">
        <v>311</v>
      </c>
      <c r="D139" s="25"/>
      <c r="E139" s="10"/>
      <c r="F139" s="10"/>
      <c r="G139" s="181"/>
      <c r="H139" s="27"/>
      <c r="I139" s="19"/>
      <c r="J139" s="140"/>
      <c r="L139" s="10"/>
      <c r="M139" s="10"/>
      <c r="N139" s="10"/>
      <c r="O139" s="10"/>
    </row>
    <row r="140" spans="1:15" ht="12.75" customHeight="1" outlineLevel="2" x14ac:dyDescent="0.25">
      <c r="B140" s="77"/>
      <c r="C140" s="32"/>
      <c r="J140" s="138"/>
      <c r="L140" s="3"/>
      <c r="M140" s="3"/>
      <c r="N140" s="3"/>
      <c r="O140" s="3"/>
    </row>
    <row r="141" spans="1:15" s="7" customFormat="1" ht="12.75" customHeight="1" outlineLevel="3" x14ac:dyDescent="0.3">
      <c r="A141" s="7">
        <v>232</v>
      </c>
      <c r="B141" s="10">
        <v>105</v>
      </c>
      <c r="C141" s="167" t="s">
        <v>82</v>
      </c>
      <c r="D141" s="25" t="s">
        <v>3</v>
      </c>
      <c r="E141" s="10"/>
      <c r="F141" s="10" t="s">
        <v>4</v>
      </c>
      <c r="G141" s="118"/>
      <c r="H141" s="27" t="s">
        <v>10</v>
      </c>
      <c r="I141" s="19">
        <f>E141*G141</f>
        <v>0</v>
      </c>
      <c r="J141" s="140"/>
      <c r="L141" s="158"/>
      <c r="M141" s="10"/>
      <c r="N141" s="10"/>
      <c r="O141" s="10"/>
    </row>
    <row r="142" spans="1:15" ht="12.75" customHeight="1" outlineLevel="2" x14ac:dyDescent="0.25">
      <c r="B142" s="77"/>
      <c r="C142" s="32"/>
      <c r="J142" s="138"/>
      <c r="L142" s="3"/>
      <c r="M142" s="3"/>
      <c r="N142" s="3"/>
      <c r="O142" s="3"/>
    </row>
    <row r="143" spans="1:15" s="7" customFormat="1" ht="12.75" customHeight="1" outlineLevel="3" x14ac:dyDescent="0.3">
      <c r="A143" s="7">
        <v>232</v>
      </c>
      <c r="B143" s="10">
        <v>106</v>
      </c>
      <c r="C143" s="167" t="s">
        <v>82</v>
      </c>
      <c r="D143" s="25" t="s">
        <v>3</v>
      </c>
      <c r="E143" s="10"/>
      <c r="F143" s="10" t="s">
        <v>4</v>
      </c>
      <c r="G143" s="118"/>
      <c r="H143" s="27" t="s">
        <v>10</v>
      </c>
      <c r="I143" s="19">
        <f>E143*G143</f>
        <v>0</v>
      </c>
      <c r="J143" s="140"/>
      <c r="L143" s="158"/>
      <c r="M143" s="10"/>
      <c r="N143" s="10"/>
      <c r="O143" s="10"/>
    </row>
    <row r="144" spans="1:15" s="7" customFormat="1" ht="12.75" customHeight="1" outlineLevel="3" x14ac:dyDescent="0.3">
      <c r="B144" s="10"/>
      <c r="C144" s="32" t="s">
        <v>312</v>
      </c>
      <c r="D144" s="25"/>
      <c r="E144" s="10"/>
      <c r="F144" s="10"/>
      <c r="G144" s="181"/>
      <c r="H144" s="27"/>
      <c r="I144" s="19"/>
      <c r="J144" s="140"/>
      <c r="L144" s="10"/>
      <c r="M144" s="10"/>
      <c r="N144" s="10"/>
      <c r="O144" s="10"/>
    </row>
    <row r="145" spans="1:15" ht="12.75" customHeight="1" outlineLevel="2" x14ac:dyDescent="0.25">
      <c r="B145" s="77"/>
      <c r="C145" s="32"/>
      <c r="J145" s="138"/>
      <c r="L145" s="3"/>
      <c r="M145" s="3"/>
      <c r="N145" s="3"/>
      <c r="O145" s="3"/>
    </row>
    <row r="146" spans="1:15" s="7" customFormat="1" ht="12.75" customHeight="1" outlineLevel="3" x14ac:dyDescent="0.3">
      <c r="A146" s="7">
        <v>232</v>
      </c>
      <c r="B146" s="10">
        <v>107</v>
      </c>
      <c r="C146" s="167" t="s">
        <v>291</v>
      </c>
      <c r="D146" s="25" t="s">
        <v>3</v>
      </c>
      <c r="E146" s="10"/>
      <c r="F146" s="10" t="s">
        <v>4</v>
      </c>
      <c r="G146" s="118"/>
      <c r="H146" s="27" t="s">
        <v>10</v>
      </c>
      <c r="I146" s="19">
        <f>E146*G146</f>
        <v>0</v>
      </c>
      <c r="J146" s="140"/>
      <c r="L146" s="158"/>
      <c r="M146" s="10"/>
      <c r="N146" s="10"/>
      <c r="O146" s="10"/>
    </row>
    <row r="147" spans="1:15" ht="12.75" customHeight="1" outlineLevel="2" x14ac:dyDescent="0.25">
      <c r="B147" s="77"/>
      <c r="C147" s="32"/>
      <c r="J147" s="138"/>
      <c r="L147" s="3"/>
      <c r="M147" s="3"/>
      <c r="N147" s="3"/>
      <c r="O147" s="3"/>
    </row>
    <row r="148" spans="1:15" s="7" customFormat="1" ht="12.75" customHeight="1" outlineLevel="3" x14ac:dyDescent="0.3">
      <c r="A148" s="7">
        <v>232</v>
      </c>
      <c r="B148" s="10">
        <v>108</v>
      </c>
      <c r="C148" s="167" t="s">
        <v>291</v>
      </c>
      <c r="D148" s="25" t="s">
        <v>3</v>
      </c>
      <c r="E148" s="10"/>
      <c r="F148" s="10" t="s">
        <v>4</v>
      </c>
      <c r="G148" s="118"/>
      <c r="H148" s="27" t="s">
        <v>10</v>
      </c>
      <c r="I148" s="19">
        <f>E148*G148</f>
        <v>0</v>
      </c>
      <c r="J148" s="140"/>
      <c r="L148" s="158"/>
      <c r="M148" s="10"/>
      <c r="N148" s="10"/>
      <c r="O148" s="10"/>
    </row>
    <row r="149" spans="1:15" s="7" customFormat="1" ht="12.75" customHeight="1" outlineLevel="3" x14ac:dyDescent="0.3">
      <c r="B149" s="10"/>
      <c r="C149" s="32" t="s">
        <v>312</v>
      </c>
      <c r="D149" s="25"/>
      <c r="E149" s="10"/>
      <c r="F149" s="10"/>
      <c r="G149" s="181"/>
      <c r="H149" s="27"/>
      <c r="I149" s="19"/>
      <c r="J149" s="140"/>
      <c r="L149" s="10"/>
      <c r="M149" s="10"/>
      <c r="N149" s="10"/>
      <c r="O149" s="10"/>
    </row>
    <row r="150" spans="1:15" ht="12.75" customHeight="1" outlineLevel="2" x14ac:dyDescent="0.25">
      <c r="B150" s="77"/>
      <c r="C150" s="32"/>
      <c r="J150" s="138"/>
      <c r="L150" s="3"/>
      <c r="M150" s="3"/>
      <c r="N150" s="3"/>
      <c r="O150" s="3"/>
    </row>
    <row r="151" spans="1:15" s="7" customFormat="1" ht="12.75" customHeight="1" outlineLevel="3" x14ac:dyDescent="0.3">
      <c r="A151" s="7">
        <v>232</v>
      </c>
      <c r="B151" s="10">
        <v>109</v>
      </c>
      <c r="C151" s="168" t="s">
        <v>34</v>
      </c>
      <c r="D151" s="25" t="s">
        <v>3</v>
      </c>
      <c r="E151" s="10"/>
      <c r="F151" s="10" t="s">
        <v>4</v>
      </c>
      <c r="G151" s="118"/>
      <c r="H151" s="27" t="s">
        <v>10</v>
      </c>
      <c r="I151" s="19">
        <f>E151*G151</f>
        <v>0</v>
      </c>
      <c r="J151" s="140"/>
      <c r="L151" s="158"/>
      <c r="M151" s="10"/>
      <c r="N151" s="10"/>
      <c r="O151" s="10"/>
    </row>
    <row r="152" spans="1:15" s="7" customFormat="1" ht="12.75" customHeight="1" outlineLevel="3" x14ac:dyDescent="0.3">
      <c r="B152" s="10"/>
      <c r="C152" s="32"/>
      <c r="D152" s="25"/>
      <c r="E152" s="10"/>
      <c r="F152" s="10"/>
      <c r="G152" s="181"/>
      <c r="H152" s="27"/>
      <c r="I152" s="19"/>
      <c r="J152" s="140"/>
      <c r="L152" s="10"/>
      <c r="M152" s="10"/>
      <c r="N152" s="10"/>
      <c r="O152" s="10"/>
    </row>
    <row r="153" spans="1:15" ht="12.75" customHeight="1" outlineLevel="1" x14ac:dyDescent="0.25">
      <c r="B153" s="39"/>
      <c r="C153" s="31"/>
      <c r="J153" s="138"/>
      <c r="L153" s="3"/>
      <c r="M153" s="3"/>
      <c r="N153" s="3"/>
      <c r="O153" s="3"/>
    </row>
    <row r="154" spans="1:15" ht="12.75" customHeight="1" outlineLevel="2" x14ac:dyDescent="0.25">
      <c r="A154" s="2">
        <v>233</v>
      </c>
      <c r="B154" s="39" t="s">
        <v>86</v>
      </c>
      <c r="C154" s="5"/>
      <c r="J154" s="138"/>
      <c r="L154" s="3"/>
      <c r="M154" s="3"/>
      <c r="N154" s="3"/>
      <c r="O154" s="3"/>
    </row>
    <row r="155" spans="1:15" ht="12.75" customHeight="1" outlineLevel="2" x14ac:dyDescent="0.25">
      <c r="B155" s="39"/>
      <c r="C155" s="31" t="s">
        <v>372</v>
      </c>
      <c r="J155" s="138"/>
    </row>
    <row r="156" spans="1:15" s="7" customFormat="1" ht="12.75" customHeight="1" outlineLevel="3" x14ac:dyDescent="0.3">
      <c r="A156" s="7">
        <v>233</v>
      </c>
      <c r="B156" s="7">
        <v>101</v>
      </c>
      <c r="C156" s="48" t="s">
        <v>80</v>
      </c>
      <c r="D156" s="25" t="s">
        <v>3</v>
      </c>
      <c r="E156" s="10"/>
      <c r="F156" s="10" t="s">
        <v>4</v>
      </c>
      <c r="G156" s="118"/>
      <c r="H156" s="27" t="s">
        <v>10</v>
      </c>
      <c r="I156" s="19">
        <f>E156*G156</f>
        <v>0</v>
      </c>
      <c r="J156" s="140"/>
    </row>
    <row r="157" spans="1:15" ht="12.75" customHeight="1" outlineLevel="2" x14ac:dyDescent="0.25">
      <c r="B157" s="39"/>
      <c r="C157" s="31"/>
      <c r="J157" s="138"/>
    </row>
    <row r="158" spans="1:15" s="7" customFormat="1" ht="12.75" customHeight="1" outlineLevel="3" x14ac:dyDescent="0.3">
      <c r="A158" s="7">
        <v>233</v>
      </c>
      <c r="B158" s="7">
        <v>102</v>
      </c>
      <c r="C158" s="48" t="s">
        <v>81</v>
      </c>
      <c r="D158" s="25" t="s">
        <v>3</v>
      </c>
      <c r="E158" s="10"/>
      <c r="F158" s="10" t="s">
        <v>4</v>
      </c>
      <c r="G158" s="118"/>
      <c r="H158" s="27" t="s">
        <v>10</v>
      </c>
      <c r="I158" s="19">
        <f>E158*G158</f>
        <v>0</v>
      </c>
      <c r="J158" s="140"/>
    </row>
    <row r="159" spans="1:15" ht="12.75" customHeight="1" outlineLevel="2" x14ac:dyDescent="0.25">
      <c r="B159" s="39"/>
      <c r="C159" s="31"/>
      <c r="J159" s="138"/>
    </row>
    <row r="160" spans="1:15" s="7" customFormat="1" ht="12.75" customHeight="1" outlineLevel="3" x14ac:dyDescent="0.3">
      <c r="A160" s="7">
        <v>233</v>
      </c>
      <c r="B160" s="7">
        <v>103</v>
      </c>
      <c r="C160" s="48" t="s">
        <v>82</v>
      </c>
      <c r="D160" s="25" t="s">
        <v>3</v>
      </c>
      <c r="E160" s="10"/>
      <c r="F160" s="10" t="s">
        <v>4</v>
      </c>
      <c r="G160" s="118"/>
      <c r="H160" s="27" t="s">
        <v>10</v>
      </c>
      <c r="I160" s="19">
        <f>E160*G160</f>
        <v>0</v>
      </c>
      <c r="J160" s="140"/>
    </row>
    <row r="161" spans="1:12" ht="12.75" customHeight="1" outlineLevel="2" x14ac:dyDescent="0.25">
      <c r="B161" s="39"/>
      <c r="C161" s="31"/>
      <c r="J161" s="138"/>
    </row>
    <row r="162" spans="1:12" s="7" customFormat="1" ht="12.75" customHeight="1" outlineLevel="3" x14ac:dyDescent="0.3">
      <c r="A162" s="7">
        <v>233</v>
      </c>
      <c r="B162" s="7">
        <v>104</v>
      </c>
      <c r="C162" s="48" t="s">
        <v>82</v>
      </c>
      <c r="D162" s="25" t="s">
        <v>3</v>
      </c>
      <c r="E162" s="10"/>
      <c r="F162" s="10" t="s">
        <v>4</v>
      </c>
      <c r="G162" s="118"/>
      <c r="H162" s="27" t="s">
        <v>10</v>
      </c>
      <c r="I162" s="19">
        <f>E162*G162</f>
        <v>0</v>
      </c>
      <c r="J162" s="140"/>
    </row>
    <row r="163" spans="1:12" s="7" customFormat="1" ht="12.75" customHeight="1" outlineLevel="3" x14ac:dyDescent="0.3">
      <c r="C163" s="31" t="s">
        <v>312</v>
      </c>
      <c r="D163" s="23"/>
      <c r="E163" s="2"/>
      <c r="F163" s="2"/>
      <c r="G163" s="179"/>
      <c r="H163" s="28"/>
      <c r="I163" s="20"/>
      <c r="J163" s="140"/>
    </row>
    <row r="164" spans="1:12" ht="12.75" customHeight="1" outlineLevel="2" x14ac:dyDescent="0.25">
      <c r="B164" s="39"/>
      <c r="C164" s="31"/>
      <c r="J164" s="138"/>
    </row>
    <row r="165" spans="1:12" s="7" customFormat="1" ht="12.75" customHeight="1" outlineLevel="3" x14ac:dyDescent="0.3">
      <c r="A165" s="7">
        <v>233</v>
      </c>
      <c r="B165" s="7">
        <v>105</v>
      </c>
      <c r="C165" s="48" t="s">
        <v>291</v>
      </c>
      <c r="D165" s="25" t="s">
        <v>3</v>
      </c>
      <c r="E165" s="10"/>
      <c r="F165" s="10" t="s">
        <v>4</v>
      </c>
      <c r="G165" s="118"/>
      <c r="H165" s="27" t="s">
        <v>10</v>
      </c>
      <c r="I165" s="19">
        <f>E165*G165</f>
        <v>0</v>
      </c>
      <c r="J165" s="140"/>
    </row>
    <row r="166" spans="1:12" ht="12.75" customHeight="1" outlineLevel="2" x14ac:dyDescent="0.25">
      <c r="B166" s="39"/>
      <c r="C166" s="31"/>
      <c r="J166" s="138"/>
    </row>
    <row r="167" spans="1:12" s="7" customFormat="1" ht="12.75" customHeight="1" outlineLevel="3" x14ac:dyDescent="0.3">
      <c r="A167" s="7">
        <v>233</v>
      </c>
      <c r="B167" s="7">
        <v>106</v>
      </c>
      <c r="C167" s="48" t="s">
        <v>291</v>
      </c>
      <c r="D167" s="25" t="s">
        <v>3</v>
      </c>
      <c r="E167" s="10"/>
      <c r="F167" s="10" t="s">
        <v>4</v>
      </c>
      <c r="G167" s="118"/>
      <c r="H167" s="27" t="s">
        <v>10</v>
      </c>
      <c r="I167" s="19">
        <f>E167*G167</f>
        <v>0</v>
      </c>
      <c r="J167" s="140"/>
    </row>
    <row r="168" spans="1:12" s="7" customFormat="1" ht="12.75" customHeight="1" outlineLevel="3" x14ac:dyDescent="0.3">
      <c r="C168" s="31" t="s">
        <v>312</v>
      </c>
      <c r="D168" s="23"/>
      <c r="E168" s="2"/>
      <c r="F168" s="2"/>
      <c r="G168" s="179"/>
      <c r="H168" s="28"/>
      <c r="I168" s="20"/>
      <c r="J168" s="140"/>
    </row>
    <row r="169" spans="1:12" ht="12.75" customHeight="1" outlineLevel="2" x14ac:dyDescent="0.25">
      <c r="B169" s="39"/>
      <c r="C169" s="31"/>
      <c r="J169" s="138"/>
    </row>
    <row r="170" spans="1:12" s="7" customFormat="1" ht="12.75" customHeight="1" outlineLevel="3" x14ac:dyDescent="0.3">
      <c r="A170" s="7">
        <v>233</v>
      </c>
      <c r="B170" s="7">
        <v>107</v>
      </c>
      <c r="C170" s="71" t="s">
        <v>34</v>
      </c>
      <c r="D170" s="25" t="s">
        <v>3</v>
      </c>
      <c r="E170" s="10"/>
      <c r="F170" s="10" t="s">
        <v>4</v>
      </c>
      <c r="G170" s="118"/>
      <c r="H170" s="27" t="s">
        <v>10</v>
      </c>
      <c r="I170" s="19">
        <f>E170*G170</f>
        <v>0</v>
      </c>
      <c r="J170" s="140"/>
    </row>
    <row r="171" spans="1:12" s="7" customFormat="1" ht="12.75" customHeight="1" outlineLevel="3" x14ac:dyDescent="0.3">
      <c r="C171" s="31"/>
      <c r="D171" s="23"/>
      <c r="E171" s="2"/>
      <c r="F171" s="2"/>
      <c r="G171" s="179"/>
      <c r="H171" s="28"/>
      <c r="I171" s="20"/>
      <c r="J171" s="140"/>
    </row>
    <row r="172" spans="1:12" ht="12.75" customHeight="1" outlineLevel="1" x14ac:dyDescent="0.25">
      <c r="B172" s="39"/>
      <c r="C172" s="5"/>
      <c r="J172" s="138"/>
    </row>
    <row r="173" spans="1:12" s="3" customFormat="1" ht="12.75" customHeight="1" outlineLevel="2" x14ac:dyDescent="0.3">
      <c r="A173" s="3">
        <v>234</v>
      </c>
      <c r="B173" s="77" t="s">
        <v>293</v>
      </c>
      <c r="C173" s="155"/>
      <c r="D173" s="156"/>
      <c r="G173" s="179"/>
      <c r="H173" s="28"/>
      <c r="I173" s="18"/>
      <c r="J173" s="138"/>
      <c r="L173" s="158"/>
    </row>
    <row r="174" spans="1:12" ht="12.75" customHeight="1" outlineLevel="2" x14ac:dyDescent="0.25">
      <c r="B174" s="39"/>
      <c r="C174" s="126" t="s">
        <v>399</v>
      </c>
      <c r="J174" s="138"/>
    </row>
    <row r="175" spans="1:12" s="7" customFormat="1" ht="12.75" customHeight="1" outlineLevel="3" x14ac:dyDescent="0.3">
      <c r="A175" s="7">
        <v>234</v>
      </c>
      <c r="B175" s="7">
        <v>101</v>
      </c>
      <c r="C175" s="48" t="s">
        <v>485</v>
      </c>
      <c r="D175" s="25" t="s">
        <v>3</v>
      </c>
      <c r="E175" s="10"/>
      <c r="F175" s="10" t="s">
        <v>4</v>
      </c>
      <c r="G175" s="118"/>
      <c r="H175" s="27" t="s">
        <v>10</v>
      </c>
      <c r="I175" s="19">
        <f>E175*G175</f>
        <v>0</v>
      </c>
      <c r="J175" s="140"/>
    </row>
    <row r="176" spans="1:12" s="7" customFormat="1" ht="12.75" customHeight="1" outlineLevel="3" x14ac:dyDescent="0.3">
      <c r="C176" s="126" t="s">
        <v>486</v>
      </c>
      <c r="D176" s="25"/>
      <c r="E176" s="10"/>
      <c r="F176" s="10"/>
      <c r="G176" s="118"/>
      <c r="H176" s="27"/>
      <c r="I176" s="19"/>
      <c r="J176" s="140"/>
    </row>
    <row r="177" spans="1:15" ht="12.75" customHeight="1" outlineLevel="2" x14ac:dyDescent="0.25">
      <c r="B177" s="39"/>
      <c r="C177" s="31"/>
      <c r="J177" s="138"/>
    </row>
    <row r="178" spans="1:15" s="7" customFormat="1" ht="12.75" customHeight="1" outlineLevel="3" x14ac:dyDescent="0.3">
      <c r="A178" s="7">
        <v>234</v>
      </c>
      <c r="B178" s="7">
        <v>102</v>
      </c>
      <c r="C178" s="48" t="s">
        <v>294</v>
      </c>
      <c r="D178" s="25" t="s">
        <v>3</v>
      </c>
      <c r="E178" s="10"/>
      <c r="F178" s="10" t="s">
        <v>4</v>
      </c>
      <c r="G178" s="118"/>
      <c r="H178" s="27" t="s">
        <v>10</v>
      </c>
      <c r="I178" s="19">
        <f>E178*G178</f>
        <v>0</v>
      </c>
      <c r="J178" s="140"/>
    </row>
    <row r="179" spans="1:15" ht="12.75" customHeight="1" outlineLevel="2" x14ac:dyDescent="0.25">
      <c r="B179" s="39"/>
      <c r="C179" s="31"/>
      <c r="J179" s="138"/>
    </row>
    <row r="180" spans="1:15" s="7" customFormat="1" ht="12.75" customHeight="1" outlineLevel="3" x14ac:dyDescent="0.3">
      <c r="A180" s="7">
        <v>234</v>
      </c>
      <c r="B180" s="7">
        <v>103</v>
      </c>
      <c r="C180" s="48" t="s">
        <v>294</v>
      </c>
      <c r="D180" s="25" t="s">
        <v>3</v>
      </c>
      <c r="E180" s="10"/>
      <c r="F180" s="10" t="s">
        <v>4</v>
      </c>
      <c r="G180" s="118"/>
      <c r="H180" s="27" t="s">
        <v>10</v>
      </c>
      <c r="I180" s="19">
        <f>E180*G180</f>
        <v>0</v>
      </c>
      <c r="J180" s="140"/>
    </row>
    <row r="181" spans="1:15" s="7" customFormat="1" ht="12.75" customHeight="1" outlineLevel="3" x14ac:dyDescent="0.3">
      <c r="C181" s="125" t="s">
        <v>314</v>
      </c>
      <c r="D181" s="25"/>
      <c r="E181" s="10"/>
      <c r="F181" s="10"/>
      <c r="G181" s="179"/>
      <c r="H181" s="27"/>
      <c r="I181" s="19"/>
      <c r="J181" s="140"/>
    </row>
    <row r="182" spans="1:15" ht="12.75" customHeight="1" outlineLevel="2" x14ac:dyDescent="0.25">
      <c r="B182" s="39"/>
      <c r="C182" s="31"/>
      <c r="J182" s="138"/>
    </row>
    <row r="183" spans="1:15" s="7" customFormat="1" ht="12.75" customHeight="1" outlineLevel="3" x14ac:dyDescent="0.3">
      <c r="A183" s="10">
        <v>234</v>
      </c>
      <c r="B183" s="10">
        <v>104</v>
      </c>
      <c r="C183" s="165" t="s">
        <v>295</v>
      </c>
      <c r="D183" s="25" t="s">
        <v>3</v>
      </c>
      <c r="E183" s="10"/>
      <c r="F183" s="10" t="s">
        <v>4</v>
      </c>
      <c r="G183" s="118"/>
      <c r="H183" s="27" t="s">
        <v>10</v>
      </c>
      <c r="I183" s="19">
        <f>E183*G183</f>
        <v>0</v>
      </c>
      <c r="J183" s="140"/>
      <c r="L183" s="158"/>
      <c r="M183" s="3"/>
      <c r="N183" s="3"/>
      <c r="O183" s="10"/>
    </row>
    <row r="184" spans="1:15" ht="12.75" customHeight="1" outlineLevel="2" x14ac:dyDescent="0.25">
      <c r="A184" s="3"/>
      <c r="B184" s="77"/>
      <c r="C184" s="32"/>
      <c r="J184" s="138"/>
      <c r="L184" s="3"/>
      <c r="M184" s="3"/>
      <c r="N184" s="3"/>
      <c r="O184" s="3"/>
    </row>
    <row r="185" spans="1:15" s="7" customFormat="1" ht="12.75" customHeight="1" outlineLevel="3" x14ac:dyDescent="0.3">
      <c r="A185" s="10">
        <v>234</v>
      </c>
      <c r="B185" s="10">
        <v>105</v>
      </c>
      <c r="C185" s="165" t="s">
        <v>491</v>
      </c>
      <c r="D185" s="25" t="s">
        <v>3</v>
      </c>
      <c r="E185" s="10"/>
      <c r="F185" s="10" t="s">
        <v>4</v>
      </c>
      <c r="G185" s="118"/>
      <c r="H185" s="27" t="s">
        <v>10</v>
      </c>
      <c r="I185" s="19">
        <f>E185*G185</f>
        <v>0</v>
      </c>
      <c r="J185" s="140"/>
      <c r="L185" s="158"/>
      <c r="M185" s="10"/>
      <c r="N185" s="10"/>
      <c r="O185" s="10"/>
    </row>
    <row r="186" spans="1:15" s="7" customFormat="1" ht="12.75" customHeight="1" outlineLevel="3" x14ac:dyDescent="0.3">
      <c r="A186" s="10"/>
      <c r="B186" s="10"/>
      <c r="C186" s="168"/>
      <c r="D186" s="25"/>
      <c r="E186" s="10"/>
      <c r="F186" s="10"/>
      <c r="G186" s="179"/>
      <c r="H186" s="27"/>
      <c r="I186" s="19"/>
      <c r="J186" s="140"/>
      <c r="L186" s="10"/>
      <c r="M186" s="10"/>
      <c r="N186" s="10"/>
      <c r="O186" s="10"/>
    </row>
    <row r="187" spans="1:15" ht="12.75" customHeight="1" outlineLevel="2" x14ac:dyDescent="0.3">
      <c r="A187" s="3">
        <v>235</v>
      </c>
      <c r="B187" s="77" t="s">
        <v>87</v>
      </c>
      <c r="C187" s="155"/>
      <c r="J187" s="138"/>
      <c r="L187" s="158"/>
      <c r="M187" s="10"/>
      <c r="N187" s="10"/>
      <c r="O187" s="10"/>
    </row>
    <row r="188" spans="1:15" ht="12.75" customHeight="1" outlineLevel="2" x14ac:dyDescent="0.25">
      <c r="A188" s="3"/>
      <c r="B188" s="77"/>
      <c r="C188" s="32" t="s">
        <v>372</v>
      </c>
      <c r="J188" s="138"/>
      <c r="L188" s="3"/>
      <c r="M188" s="3"/>
      <c r="N188" s="3"/>
      <c r="O188" s="3"/>
    </row>
    <row r="189" spans="1:15" s="7" customFormat="1" ht="12.75" customHeight="1" outlineLevel="3" x14ac:dyDescent="0.3">
      <c r="A189" s="10">
        <v>235</v>
      </c>
      <c r="B189" s="10">
        <v>101</v>
      </c>
      <c r="C189" s="167" t="s">
        <v>88</v>
      </c>
      <c r="D189" s="25" t="s">
        <v>3</v>
      </c>
      <c r="E189" s="10"/>
      <c r="F189" s="10" t="s">
        <v>4</v>
      </c>
      <c r="G189" s="118"/>
      <c r="H189" s="27" t="s">
        <v>10</v>
      </c>
      <c r="I189" s="19">
        <f>E189*G189</f>
        <v>0</v>
      </c>
      <c r="J189" s="140"/>
      <c r="L189" s="158"/>
      <c r="M189" s="10"/>
      <c r="N189" s="10"/>
      <c r="O189" s="10"/>
    </row>
    <row r="190" spans="1:15" ht="12.75" customHeight="1" outlineLevel="2" x14ac:dyDescent="0.25">
      <c r="A190" s="3"/>
      <c r="B190" s="77"/>
      <c r="C190" s="32"/>
      <c r="J190" s="138"/>
      <c r="L190" s="3"/>
      <c r="M190" s="3"/>
      <c r="N190" s="3"/>
      <c r="O190" s="3"/>
    </row>
    <row r="191" spans="1:15" s="7" customFormat="1" ht="12.75" customHeight="1" outlineLevel="3" x14ac:dyDescent="0.3">
      <c r="A191" s="10">
        <v>235</v>
      </c>
      <c r="B191" s="10">
        <v>102</v>
      </c>
      <c r="C191" s="167" t="s">
        <v>89</v>
      </c>
      <c r="D191" s="25" t="s">
        <v>3</v>
      </c>
      <c r="E191" s="10"/>
      <c r="F191" s="10" t="s">
        <v>4</v>
      </c>
      <c r="G191" s="118"/>
      <c r="H191" s="27" t="s">
        <v>10</v>
      </c>
      <c r="I191" s="19">
        <f>E191*G191</f>
        <v>0</v>
      </c>
      <c r="J191" s="140"/>
      <c r="L191" s="158"/>
      <c r="M191" s="10"/>
      <c r="N191" s="10"/>
      <c r="O191" s="10"/>
    </row>
    <row r="192" spans="1:15" ht="12.75" customHeight="1" outlineLevel="2" x14ac:dyDescent="0.25">
      <c r="A192" s="3"/>
      <c r="B192" s="77"/>
      <c r="C192" s="32"/>
      <c r="J192" s="138"/>
      <c r="L192" s="3"/>
      <c r="M192" s="3"/>
      <c r="N192" s="3"/>
      <c r="O192" s="3"/>
    </row>
    <row r="193" spans="1:15" s="7" customFormat="1" ht="12.75" customHeight="1" outlineLevel="3" x14ac:dyDescent="0.3">
      <c r="A193" s="10">
        <v>235</v>
      </c>
      <c r="B193" s="10">
        <v>103</v>
      </c>
      <c r="C193" s="167" t="s">
        <v>90</v>
      </c>
      <c r="D193" s="25" t="s">
        <v>3</v>
      </c>
      <c r="E193" s="10"/>
      <c r="F193" s="10" t="s">
        <v>4</v>
      </c>
      <c r="G193" s="118"/>
      <c r="H193" s="27" t="s">
        <v>10</v>
      </c>
      <c r="I193" s="19">
        <f>E193*G193</f>
        <v>0</v>
      </c>
      <c r="J193" s="140"/>
      <c r="L193" s="158"/>
      <c r="M193" s="10"/>
      <c r="N193" s="10"/>
      <c r="O193" s="10"/>
    </row>
    <row r="194" spans="1:15" ht="12.75" customHeight="1" outlineLevel="2" x14ac:dyDescent="0.25">
      <c r="A194" s="3"/>
      <c r="B194" s="77"/>
      <c r="C194" s="32"/>
      <c r="J194" s="138"/>
      <c r="L194" s="3"/>
      <c r="M194" s="3"/>
      <c r="N194" s="3"/>
      <c r="O194" s="3"/>
    </row>
    <row r="195" spans="1:15" s="7" customFormat="1" ht="12.75" customHeight="1" outlineLevel="3" x14ac:dyDescent="0.3">
      <c r="A195" s="10">
        <v>235</v>
      </c>
      <c r="B195" s="10">
        <v>104</v>
      </c>
      <c r="C195" s="168" t="s">
        <v>34</v>
      </c>
      <c r="D195" s="25" t="s">
        <v>3</v>
      </c>
      <c r="E195" s="10"/>
      <c r="F195" s="10" t="s">
        <v>4</v>
      </c>
      <c r="G195" s="118"/>
      <c r="H195" s="27" t="s">
        <v>10</v>
      </c>
      <c r="I195" s="19">
        <f>E195*G195</f>
        <v>0</v>
      </c>
      <c r="J195" s="140"/>
      <c r="L195" s="158"/>
      <c r="M195" s="10"/>
      <c r="N195" s="10"/>
      <c r="O195" s="10"/>
    </row>
    <row r="196" spans="1:15" ht="12.75" customHeight="1" x14ac:dyDescent="0.25">
      <c r="B196" s="39"/>
      <c r="C196" s="5"/>
      <c r="J196" s="138"/>
      <c r="L196" s="3"/>
      <c r="M196" s="3"/>
      <c r="N196" s="3"/>
      <c r="O196" s="3"/>
    </row>
    <row r="197" spans="1:15" ht="12.75" customHeight="1" x14ac:dyDescent="0.25">
      <c r="B197" s="39"/>
      <c r="C197" s="5"/>
      <c r="J197" s="138"/>
    </row>
    <row r="198" spans="1:15" ht="12.75" customHeight="1" outlineLevel="1" x14ac:dyDescent="0.25">
      <c r="A198" s="2">
        <v>240</v>
      </c>
      <c r="B198" s="39" t="s">
        <v>41</v>
      </c>
      <c r="C198" s="5"/>
      <c r="J198" s="138"/>
    </row>
    <row r="199" spans="1:15" ht="12.75" customHeight="1" outlineLevel="2" x14ac:dyDescent="0.25">
      <c r="A199" s="2">
        <v>241</v>
      </c>
      <c r="B199" s="39" t="s">
        <v>483</v>
      </c>
      <c r="C199" s="5"/>
      <c r="J199" s="138"/>
    </row>
    <row r="200" spans="1:15" s="7" customFormat="1" ht="12.75" customHeight="1" outlineLevel="3" x14ac:dyDescent="0.3">
      <c r="A200" s="7">
        <v>241</v>
      </c>
      <c r="B200" s="10">
        <v>101</v>
      </c>
      <c r="C200" s="167" t="s">
        <v>91</v>
      </c>
      <c r="D200" s="25" t="s">
        <v>3</v>
      </c>
      <c r="E200" s="10"/>
      <c r="F200" s="10" t="s">
        <v>4</v>
      </c>
      <c r="G200" s="118"/>
      <c r="H200" s="27" t="s">
        <v>10</v>
      </c>
      <c r="I200" s="19">
        <f>E200*G200</f>
        <v>0</v>
      </c>
      <c r="J200" s="140"/>
      <c r="L200" s="158"/>
      <c r="M200" s="3"/>
      <c r="N200" s="3"/>
      <c r="O200" s="10"/>
    </row>
    <row r="201" spans="1:15" ht="12.75" customHeight="1" outlineLevel="3" x14ac:dyDescent="0.25">
      <c r="B201" s="77"/>
      <c r="C201" s="32" t="s">
        <v>92</v>
      </c>
      <c r="J201" s="138"/>
      <c r="L201" s="3"/>
      <c r="M201" s="3"/>
      <c r="N201" s="3"/>
      <c r="O201" s="3"/>
    </row>
    <row r="202" spans="1:15" ht="12.75" customHeight="1" outlineLevel="2" x14ac:dyDescent="0.25">
      <c r="B202" s="77"/>
      <c r="C202" s="155"/>
      <c r="J202" s="138"/>
      <c r="L202" s="3"/>
      <c r="M202" s="3"/>
      <c r="N202" s="3"/>
      <c r="O202" s="3"/>
    </row>
    <row r="203" spans="1:15" s="7" customFormat="1" ht="12.75" customHeight="1" outlineLevel="3" x14ac:dyDescent="0.3">
      <c r="A203" s="7">
        <v>241</v>
      </c>
      <c r="B203" s="10">
        <v>102</v>
      </c>
      <c r="C203" s="167" t="s">
        <v>93</v>
      </c>
      <c r="D203" s="25" t="s">
        <v>3</v>
      </c>
      <c r="E203" s="10"/>
      <c r="F203" s="10" t="s">
        <v>4</v>
      </c>
      <c r="G203" s="118"/>
      <c r="H203" s="27" t="s">
        <v>10</v>
      </c>
      <c r="I203" s="19">
        <f>E203*G203</f>
        <v>0</v>
      </c>
      <c r="J203" s="140"/>
      <c r="L203" s="158"/>
      <c r="M203" s="3"/>
      <c r="N203" s="3"/>
      <c r="O203" s="10"/>
    </row>
    <row r="204" spans="1:15" ht="12.75" customHeight="1" outlineLevel="3" x14ac:dyDescent="0.25">
      <c r="B204" s="77"/>
      <c r="C204" s="32" t="s">
        <v>94</v>
      </c>
      <c r="J204" s="138"/>
      <c r="L204" s="3"/>
      <c r="M204" s="3"/>
      <c r="N204" s="3"/>
      <c r="O204" s="3"/>
    </row>
    <row r="205" spans="1:15" ht="12.75" customHeight="1" outlineLevel="2" x14ac:dyDescent="0.25">
      <c r="B205" s="77"/>
      <c r="C205" s="155"/>
      <c r="J205" s="138"/>
      <c r="L205" s="3"/>
      <c r="M205" s="3"/>
      <c r="N205" s="3"/>
      <c r="O205" s="3"/>
    </row>
    <row r="206" spans="1:15" s="7" customFormat="1" ht="12.75" customHeight="1" outlineLevel="3" x14ac:dyDescent="0.3">
      <c r="A206" s="7">
        <v>241</v>
      </c>
      <c r="B206" s="10">
        <v>103</v>
      </c>
      <c r="C206" s="167" t="s">
        <v>95</v>
      </c>
      <c r="D206" s="25" t="s">
        <v>3</v>
      </c>
      <c r="E206" s="10"/>
      <c r="F206" s="10" t="s">
        <v>4</v>
      </c>
      <c r="G206" s="118"/>
      <c r="H206" s="27" t="s">
        <v>10</v>
      </c>
      <c r="I206" s="19">
        <f>E206*G206</f>
        <v>0</v>
      </c>
      <c r="J206" s="140"/>
      <c r="L206" s="158"/>
      <c r="M206" s="3"/>
      <c r="N206" s="3"/>
      <c r="O206" s="10"/>
    </row>
    <row r="207" spans="1:15" ht="12.75" customHeight="1" outlineLevel="3" x14ac:dyDescent="0.25">
      <c r="B207" s="77"/>
      <c r="C207" s="32" t="s">
        <v>96</v>
      </c>
      <c r="J207" s="138"/>
      <c r="L207" s="3"/>
      <c r="M207" s="3"/>
      <c r="N207" s="3"/>
      <c r="O207" s="3"/>
    </row>
    <row r="208" spans="1:15" ht="12.75" customHeight="1" outlineLevel="2" x14ac:dyDescent="0.25">
      <c r="B208" s="77"/>
      <c r="C208" s="155"/>
      <c r="J208" s="138"/>
      <c r="L208" s="3"/>
      <c r="M208" s="3"/>
      <c r="N208" s="3"/>
      <c r="O208" s="3"/>
    </row>
    <row r="209" spans="1:15" s="7" customFormat="1" ht="12.75" customHeight="1" outlineLevel="3" x14ac:dyDescent="0.3">
      <c r="A209" s="7">
        <v>241</v>
      </c>
      <c r="B209" s="10">
        <v>104</v>
      </c>
      <c r="C209" s="167" t="s">
        <v>97</v>
      </c>
      <c r="D209" s="25" t="s">
        <v>3</v>
      </c>
      <c r="E209" s="10"/>
      <c r="F209" s="10" t="s">
        <v>4</v>
      </c>
      <c r="G209" s="118"/>
      <c r="H209" s="27" t="s">
        <v>10</v>
      </c>
      <c r="I209" s="19">
        <f>E209*G209</f>
        <v>0</v>
      </c>
      <c r="J209" s="140"/>
      <c r="L209" s="158"/>
      <c r="M209" s="3"/>
      <c r="N209" s="3"/>
      <c r="O209" s="10"/>
    </row>
    <row r="210" spans="1:15" ht="12.75" customHeight="1" outlineLevel="3" x14ac:dyDescent="0.25">
      <c r="B210" s="77"/>
      <c r="C210" s="32" t="s">
        <v>98</v>
      </c>
      <c r="J210" s="138"/>
      <c r="L210" s="3"/>
      <c r="M210" s="3"/>
      <c r="N210" s="3"/>
      <c r="O210" s="3"/>
    </row>
    <row r="211" spans="1:15" ht="12.75" customHeight="1" outlineLevel="2" x14ac:dyDescent="0.25">
      <c r="B211" s="77"/>
      <c r="C211" s="155"/>
      <c r="J211" s="138"/>
      <c r="L211" s="3"/>
      <c r="M211" s="3"/>
      <c r="N211" s="3"/>
      <c r="O211" s="3"/>
    </row>
    <row r="212" spans="1:15" s="7" customFormat="1" ht="12.75" customHeight="1" outlineLevel="3" x14ac:dyDescent="0.3">
      <c r="A212" s="7">
        <v>241</v>
      </c>
      <c r="B212" s="10">
        <v>105</v>
      </c>
      <c r="C212" s="167" t="s">
        <v>290</v>
      </c>
      <c r="D212" s="25" t="s">
        <v>3</v>
      </c>
      <c r="E212" s="10"/>
      <c r="F212" s="10" t="s">
        <v>4</v>
      </c>
      <c r="G212" s="118"/>
      <c r="H212" s="27" t="s">
        <v>10</v>
      </c>
      <c r="I212" s="19">
        <f>E212*G212</f>
        <v>0</v>
      </c>
      <c r="J212" s="140"/>
      <c r="L212" s="158"/>
      <c r="M212" s="3"/>
      <c r="N212" s="3"/>
      <c r="O212" s="10"/>
    </row>
    <row r="213" spans="1:15" ht="12.75" customHeight="1" outlineLevel="2" x14ac:dyDescent="0.25">
      <c r="B213" s="77"/>
      <c r="C213" s="155"/>
      <c r="J213" s="138"/>
      <c r="L213" s="3"/>
      <c r="M213" s="3"/>
      <c r="N213" s="3"/>
      <c r="O213" s="3"/>
    </row>
    <row r="214" spans="1:15" s="7" customFormat="1" ht="12.75" customHeight="1" outlineLevel="3" x14ac:dyDescent="0.3">
      <c r="A214" s="7">
        <v>241</v>
      </c>
      <c r="B214" s="10">
        <v>106</v>
      </c>
      <c r="C214" s="168" t="s">
        <v>34</v>
      </c>
      <c r="D214" s="25" t="s">
        <v>3</v>
      </c>
      <c r="E214" s="10"/>
      <c r="F214" s="10" t="s">
        <v>4</v>
      </c>
      <c r="G214" s="118"/>
      <c r="H214" s="27" t="s">
        <v>10</v>
      </c>
      <c r="I214" s="19">
        <f>E214*G214</f>
        <v>0</v>
      </c>
      <c r="J214" s="140"/>
      <c r="L214" s="158"/>
      <c r="M214" s="10"/>
      <c r="N214" s="10"/>
      <c r="O214" s="10"/>
    </row>
    <row r="215" spans="1:15" ht="12.75" customHeight="1" outlineLevel="1" x14ac:dyDescent="0.25">
      <c r="B215" s="39"/>
      <c r="C215" s="5"/>
      <c r="J215" s="138"/>
      <c r="L215" s="3"/>
      <c r="M215" s="3"/>
      <c r="N215" s="3"/>
      <c r="O215" s="3"/>
    </row>
    <row r="216" spans="1:15" ht="12.75" customHeight="1" outlineLevel="2" x14ac:dyDescent="0.25">
      <c r="A216" s="2">
        <v>242</v>
      </c>
      <c r="B216" s="39" t="s">
        <v>99</v>
      </c>
      <c r="C216" s="5"/>
      <c r="J216" s="138"/>
      <c r="L216" s="3"/>
      <c r="M216" s="3"/>
      <c r="N216" s="3"/>
      <c r="O216" s="3"/>
    </row>
    <row r="217" spans="1:15" s="7" customFormat="1" ht="12.75" customHeight="1" outlineLevel="3" x14ac:dyDescent="0.3">
      <c r="A217" s="7">
        <v>242</v>
      </c>
      <c r="B217" s="10">
        <v>101</v>
      </c>
      <c r="C217" s="167" t="s">
        <v>100</v>
      </c>
      <c r="D217" s="25" t="s">
        <v>3</v>
      </c>
      <c r="E217" s="10"/>
      <c r="F217" s="10" t="s">
        <v>4</v>
      </c>
      <c r="G217" s="118"/>
      <c r="H217" s="27" t="s">
        <v>10</v>
      </c>
      <c r="I217" s="19">
        <f>E217*G217</f>
        <v>0</v>
      </c>
      <c r="J217" s="140"/>
      <c r="L217" s="158"/>
      <c r="M217" s="3"/>
      <c r="N217" s="3"/>
      <c r="O217" s="10"/>
    </row>
    <row r="218" spans="1:15" ht="12.75" customHeight="1" outlineLevel="2" x14ac:dyDescent="0.25">
      <c r="B218" s="39"/>
      <c r="C218" s="5"/>
      <c r="J218" s="138"/>
      <c r="L218" s="3"/>
      <c r="M218" s="3"/>
      <c r="N218" s="3"/>
      <c r="O218" s="3"/>
    </row>
    <row r="219" spans="1:15" s="7" customFormat="1" ht="12.75" customHeight="1" outlineLevel="3" x14ac:dyDescent="0.3">
      <c r="A219" s="7">
        <v>242</v>
      </c>
      <c r="B219" s="7">
        <v>102</v>
      </c>
      <c r="C219" s="48" t="s">
        <v>101</v>
      </c>
      <c r="D219" s="25" t="s">
        <v>3</v>
      </c>
      <c r="E219" s="10"/>
      <c r="F219" s="10" t="s">
        <v>4</v>
      </c>
      <c r="G219" s="118"/>
      <c r="H219" s="27" t="s">
        <v>10</v>
      </c>
      <c r="I219" s="19">
        <f>E219*G219</f>
        <v>0</v>
      </c>
      <c r="J219" s="140"/>
      <c r="L219" s="10"/>
      <c r="M219" s="10"/>
      <c r="N219" s="10"/>
      <c r="O219" s="10"/>
    </row>
    <row r="220" spans="1:15" ht="12.75" customHeight="1" outlineLevel="2" x14ac:dyDescent="0.25">
      <c r="B220" s="39"/>
      <c r="C220" s="5"/>
      <c r="J220" s="138"/>
      <c r="L220" s="3"/>
      <c r="M220" s="3"/>
      <c r="N220" s="3"/>
      <c r="O220" s="3"/>
    </row>
    <row r="221" spans="1:15" s="7" customFormat="1" ht="12.75" customHeight="1" outlineLevel="3" x14ac:dyDescent="0.3">
      <c r="A221" s="7">
        <v>242</v>
      </c>
      <c r="B221" s="10">
        <v>103</v>
      </c>
      <c r="C221" s="167" t="s">
        <v>102</v>
      </c>
      <c r="D221" s="25" t="s">
        <v>3</v>
      </c>
      <c r="E221" s="10"/>
      <c r="F221" s="10" t="s">
        <v>4</v>
      </c>
      <c r="G221" s="118"/>
      <c r="H221" s="27" t="s">
        <v>10</v>
      </c>
      <c r="I221" s="19">
        <f>E221*G221</f>
        <v>0</v>
      </c>
      <c r="J221" s="140"/>
      <c r="L221" s="158"/>
      <c r="M221" s="3"/>
      <c r="N221" s="3"/>
      <c r="O221" s="10"/>
    </row>
    <row r="222" spans="1:15" ht="12.75" customHeight="1" outlineLevel="2" x14ac:dyDescent="0.25">
      <c r="B222" s="77"/>
      <c r="C222" s="155"/>
      <c r="J222" s="138"/>
      <c r="L222" s="3"/>
      <c r="M222" s="3"/>
      <c r="N222" s="3"/>
      <c r="O222" s="3"/>
    </row>
    <row r="223" spans="1:15" s="7" customFormat="1" ht="12.75" customHeight="1" outlineLevel="3" x14ac:dyDescent="0.3">
      <c r="A223" s="7">
        <v>242</v>
      </c>
      <c r="B223" s="10">
        <v>104</v>
      </c>
      <c r="C223" s="167" t="s">
        <v>103</v>
      </c>
      <c r="D223" s="25" t="s">
        <v>3</v>
      </c>
      <c r="E223" s="10"/>
      <c r="F223" s="10" t="s">
        <v>4</v>
      </c>
      <c r="G223" s="118"/>
      <c r="H223" s="27" t="s">
        <v>10</v>
      </c>
      <c r="I223" s="19">
        <f>E223*G223</f>
        <v>0</v>
      </c>
      <c r="J223" s="140"/>
      <c r="L223" s="158"/>
      <c r="M223" s="3"/>
      <c r="N223" s="3"/>
      <c r="O223" s="10"/>
    </row>
    <row r="224" spans="1:15" ht="12.75" customHeight="1" outlineLevel="2" x14ac:dyDescent="0.25">
      <c r="B224" s="77"/>
      <c r="C224" s="155"/>
      <c r="J224" s="138"/>
      <c r="L224" s="3"/>
      <c r="M224" s="3"/>
      <c r="N224" s="3"/>
      <c r="O224" s="3"/>
    </row>
    <row r="225" spans="1:15" s="7" customFormat="1" ht="12.75" customHeight="1" outlineLevel="3" x14ac:dyDescent="0.3">
      <c r="A225" s="7">
        <v>242</v>
      </c>
      <c r="B225" s="10">
        <v>105</v>
      </c>
      <c r="C225" s="167" t="s">
        <v>106</v>
      </c>
      <c r="D225" s="25" t="s">
        <v>3</v>
      </c>
      <c r="E225" s="10"/>
      <c r="F225" s="10" t="s">
        <v>4</v>
      </c>
      <c r="G225" s="118"/>
      <c r="H225" s="27" t="s">
        <v>10</v>
      </c>
      <c r="I225" s="19">
        <f>E225*G225</f>
        <v>0</v>
      </c>
      <c r="J225" s="140"/>
      <c r="L225" s="158"/>
      <c r="M225" s="3"/>
      <c r="N225" s="3"/>
      <c r="O225" s="10"/>
    </row>
    <row r="226" spans="1:15" ht="12.75" customHeight="1" outlineLevel="2" x14ac:dyDescent="0.25">
      <c r="B226" s="77"/>
      <c r="C226" s="155"/>
      <c r="J226" s="138"/>
      <c r="L226" s="3"/>
      <c r="M226" s="3"/>
      <c r="N226" s="3"/>
      <c r="O226" s="3"/>
    </row>
    <row r="227" spans="1:15" s="7" customFormat="1" ht="12.75" customHeight="1" outlineLevel="3" x14ac:dyDescent="0.3">
      <c r="A227" s="7">
        <v>242</v>
      </c>
      <c r="B227" s="10">
        <v>106</v>
      </c>
      <c r="C227" s="167" t="s">
        <v>315</v>
      </c>
      <c r="D227" s="25" t="s">
        <v>3</v>
      </c>
      <c r="E227" s="10"/>
      <c r="F227" s="10" t="s">
        <v>4</v>
      </c>
      <c r="G227" s="118"/>
      <c r="H227" s="27" t="s">
        <v>10</v>
      </c>
      <c r="I227" s="19">
        <f>E227*G227</f>
        <v>0</v>
      </c>
      <c r="J227" s="140"/>
      <c r="L227" s="158"/>
      <c r="M227" s="3"/>
      <c r="N227" s="3"/>
      <c r="O227" s="10"/>
    </row>
    <row r="228" spans="1:15" ht="12.75" customHeight="1" outlineLevel="2" x14ac:dyDescent="0.25">
      <c r="B228" s="77"/>
      <c r="C228" s="155"/>
      <c r="J228" s="138"/>
      <c r="L228" s="3"/>
      <c r="M228" s="3"/>
      <c r="N228" s="3"/>
      <c r="O228" s="3"/>
    </row>
    <row r="229" spans="1:15" s="7" customFormat="1" ht="12.75" customHeight="1" outlineLevel="3" x14ac:dyDescent="0.3">
      <c r="A229" s="7">
        <v>242</v>
      </c>
      <c r="B229" s="10">
        <v>107</v>
      </c>
      <c r="C229" s="167" t="s">
        <v>104</v>
      </c>
      <c r="D229" s="25" t="s">
        <v>3</v>
      </c>
      <c r="E229" s="10"/>
      <c r="F229" s="10" t="s">
        <v>4</v>
      </c>
      <c r="G229" s="118"/>
      <c r="H229" s="27" t="s">
        <v>10</v>
      </c>
      <c r="I229" s="19">
        <f>E229*G229</f>
        <v>0</v>
      </c>
      <c r="J229" s="140"/>
      <c r="L229" s="158"/>
      <c r="M229" s="3"/>
      <c r="N229" s="3"/>
      <c r="O229" s="10"/>
    </row>
    <row r="230" spans="1:15" ht="12.75" customHeight="1" outlineLevel="2" x14ac:dyDescent="0.25">
      <c r="B230" s="77"/>
      <c r="C230" s="155"/>
      <c r="J230" s="138"/>
      <c r="L230" s="3"/>
      <c r="M230" s="3"/>
      <c r="N230" s="3"/>
      <c r="O230" s="3"/>
    </row>
    <row r="231" spans="1:15" s="7" customFormat="1" ht="12.75" customHeight="1" outlineLevel="3" x14ac:dyDescent="0.3">
      <c r="A231" s="7">
        <v>242</v>
      </c>
      <c r="B231" s="10">
        <v>108</v>
      </c>
      <c r="C231" s="167" t="s">
        <v>105</v>
      </c>
      <c r="D231" s="25" t="s">
        <v>3</v>
      </c>
      <c r="E231" s="10"/>
      <c r="F231" s="10" t="s">
        <v>4</v>
      </c>
      <c r="G231" s="118"/>
      <c r="H231" s="27" t="s">
        <v>10</v>
      </c>
      <c r="I231" s="19">
        <f>E231*G231</f>
        <v>0</v>
      </c>
      <c r="J231" s="140"/>
      <c r="L231" s="158"/>
      <c r="M231" s="3"/>
      <c r="N231" s="3"/>
      <c r="O231" s="10"/>
    </row>
    <row r="232" spans="1:15" ht="12.75" customHeight="1" outlineLevel="2" x14ac:dyDescent="0.25">
      <c r="B232" s="39"/>
      <c r="C232" s="5"/>
      <c r="J232" s="138"/>
    </row>
    <row r="233" spans="1:15" s="7" customFormat="1" ht="12.75" customHeight="1" outlineLevel="3" x14ac:dyDescent="0.3">
      <c r="A233" s="7">
        <v>242</v>
      </c>
      <c r="B233" s="7">
        <v>109</v>
      </c>
      <c r="C233" s="71" t="s">
        <v>34</v>
      </c>
      <c r="D233" s="25" t="s">
        <v>3</v>
      </c>
      <c r="E233" s="10"/>
      <c r="F233" s="10" t="s">
        <v>4</v>
      </c>
      <c r="G233" s="118"/>
      <c r="H233" s="27" t="s">
        <v>10</v>
      </c>
      <c r="I233" s="19">
        <f>E233*G233</f>
        <v>0</v>
      </c>
      <c r="J233" s="140"/>
    </row>
    <row r="234" spans="1:15" ht="12.75" customHeight="1" outlineLevel="1" x14ac:dyDescent="0.25">
      <c r="B234" s="39"/>
      <c r="C234" s="5"/>
      <c r="J234" s="138"/>
    </row>
    <row r="235" spans="1:15" outlineLevel="2" x14ac:dyDescent="0.25">
      <c r="A235" s="2">
        <v>243</v>
      </c>
      <c r="B235" s="39" t="s">
        <v>107</v>
      </c>
      <c r="C235" s="5"/>
      <c r="J235" s="138"/>
    </row>
    <row r="236" spans="1:15" outlineLevel="2" x14ac:dyDescent="0.25">
      <c r="B236" s="39"/>
      <c r="C236" s="31" t="s">
        <v>374</v>
      </c>
      <c r="J236" s="138"/>
    </row>
    <row r="237" spans="1:15" s="7" customFormat="1" ht="12.75" customHeight="1" outlineLevel="3" x14ac:dyDescent="0.3">
      <c r="A237" s="7">
        <v>243</v>
      </c>
      <c r="B237" s="7">
        <v>101</v>
      </c>
      <c r="C237" s="48" t="s">
        <v>108</v>
      </c>
      <c r="D237" s="25" t="s">
        <v>3</v>
      </c>
      <c r="E237" s="10"/>
      <c r="F237" s="10" t="s">
        <v>4</v>
      </c>
      <c r="G237" s="118"/>
      <c r="H237" s="27" t="s">
        <v>10</v>
      </c>
      <c r="I237" s="19">
        <f>E237*G237</f>
        <v>0</v>
      </c>
      <c r="J237" s="140"/>
    </row>
    <row r="238" spans="1:15" ht="12.75" customHeight="1" outlineLevel="2" x14ac:dyDescent="0.25">
      <c r="B238" s="39"/>
      <c r="C238" s="5"/>
      <c r="J238" s="138"/>
    </row>
    <row r="239" spans="1:15" s="7" customFormat="1" ht="12.75" customHeight="1" outlineLevel="3" x14ac:dyDescent="0.3">
      <c r="A239" s="7">
        <v>243</v>
      </c>
      <c r="B239" s="7">
        <v>102</v>
      </c>
      <c r="C239" s="48" t="s">
        <v>109</v>
      </c>
      <c r="D239" s="25" t="s">
        <v>3</v>
      </c>
      <c r="E239" s="10"/>
      <c r="F239" s="10" t="s">
        <v>4</v>
      </c>
      <c r="G239" s="118"/>
      <c r="H239" s="27" t="s">
        <v>10</v>
      </c>
      <c r="I239" s="19">
        <f>E239*G239</f>
        <v>0</v>
      </c>
      <c r="J239" s="140"/>
    </row>
    <row r="240" spans="1:15" ht="12.75" customHeight="1" outlineLevel="2" x14ac:dyDescent="0.25">
      <c r="B240" s="39"/>
      <c r="C240" s="5"/>
      <c r="J240" s="138"/>
    </row>
    <row r="241" spans="1:18" s="7" customFormat="1" ht="12.75" customHeight="1" outlineLevel="3" x14ac:dyDescent="0.3">
      <c r="A241" s="7">
        <v>243</v>
      </c>
      <c r="B241" s="7">
        <v>103</v>
      </c>
      <c r="C241" s="48" t="s">
        <v>110</v>
      </c>
      <c r="D241" s="25" t="s">
        <v>3</v>
      </c>
      <c r="E241" s="10"/>
      <c r="F241" s="10" t="s">
        <v>4</v>
      </c>
      <c r="G241" s="118"/>
      <c r="H241" s="27" t="s">
        <v>10</v>
      </c>
      <c r="I241" s="19">
        <f>E241*G241</f>
        <v>0</v>
      </c>
      <c r="J241" s="140"/>
    </row>
    <row r="242" spans="1:18" ht="12.75" customHeight="1" outlineLevel="2" x14ac:dyDescent="0.25">
      <c r="B242" s="39"/>
      <c r="C242" s="5"/>
      <c r="J242" s="138"/>
    </row>
    <row r="243" spans="1:18" s="7" customFormat="1" ht="12.65" customHeight="1" outlineLevel="3" x14ac:dyDescent="0.3">
      <c r="A243" s="7">
        <v>243</v>
      </c>
      <c r="B243" s="10">
        <v>104</v>
      </c>
      <c r="C243" s="168" t="s">
        <v>34</v>
      </c>
      <c r="D243" s="25" t="s">
        <v>3</v>
      </c>
      <c r="E243" s="10"/>
      <c r="F243" s="10" t="s">
        <v>4</v>
      </c>
      <c r="G243" s="118"/>
      <c r="H243" s="27" t="s">
        <v>10</v>
      </c>
      <c r="I243" s="19">
        <f>E243*G243</f>
        <v>0</v>
      </c>
      <c r="J243" s="140"/>
      <c r="L243" s="158"/>
      <c r="M243" s="3"/>
      <c r="N243" s="3"/>
      <c r="O243" s="10"/>
      <c r="P243" s="10"/>
      <c r="Q243" s="10"/>
      <c r="R243" s="10"/>
    </row>
    <row r="244" spans="1:18" ht="12.75" customHeight="1" x14ac:dyDescent="0.25">
      <c r="B244" s="39"/>
      <c r="C244" s="5"/>
      <c r="J244" s="138"/>
    </row>
    <row r="245" spans="1:18" ht="12.75" customHeight="1" x14ac:dyDescent="0.25">
      <c r="B245" s="39"/>
      <c r="C245" s="5"/>
      <c r="J245" s="138"/>
    </row>
    <row r="246" spans="1:18" ht="12.75" customHeight="1" outlineLevel="1" x14ac:dyDescent="0.25">
      <c r="A246" s="2">
        <v>250</v>
      </c>
      <c r="B246" s="39" t="s">
        <v>42</v>
      </c>
      <c r="C246" s="5"/>
      <c r="J246" s="138"/>
    </row>
    <row r="247" spans="1:18" ht="12.75" customHeight="1" outlineLevel="1" x14ac:dyDescent="0.25">
      <c r="B247" s="39"/>
      <c r="C247" s="5"/>
      <c r="J247" s="138"/>
    </row>
    <row r="248" spans="1:18" ht="12.75" customHeight="1" outlineLevel="2" x14ac:dyDescent="0.25">
      <c r="A248" s="2">
        <v>251</v>
      </c>
      <c r="B248" s="39" t="s">
        <v>111</v>
      </c>
      <c r="C248" s="5"/>
      <c r="J248" s="138"/>
    </row>
    <row r="249" spans="1:18" ht="115" outlineLevel="2" x14ac:dyDescent="0.25">
      <c r="B249" s="39"/>
      <c r="C249" s="31" t="s">
        <v>397</v>
      </c>
      <c r="J249" s="138"/>
    </row>
    <row r="250" spans="1:18" ht="12.75" customHeight="1" outlineLevel="2" x14ac:dyDescent="0.25">
      <c r="B250" s="39"/>
      <c r="C250" s="120" t="s">
        <v>442</v>
      </c>
      <c r="J250" s="138"/>
    </row>
    <row r="251" spans="1:18" ht="12.75" customHeight="1" outlineLevel="2" x14ac:dyDescent="0.25">
      <c r="B251" s="39"/>
      <c r="C251" s="120" t="s">
        <v>302</v>
      </c>
      <c r="J251" s="138"/>
    </row>
    <row r="252" spans="1:18" ht="12.75" customHeight="1" outlineLevel="2" x14ac:dyDescent="0.25">
      <c r="B252" s="39"/>
      <c r="C252" s="120" t="s">
        <v>303</v>
      </c>
      <c r="J252" s="138"/>
    </row>
    <row r="253" spans="1:18" s="7" customFormat="1" ht="12.75" customHeight="1" outlineLevel="3" x14ac:dyDescent="0.3">
      <c r="A253" s="7">
        <v>251</v>
      </c>
      <c r="B253" s="7">
        <v>101</v>
      </c>
      <c r="C253" s="48" t="s">
        <v>112</v>
      </c>
      <c r="D253" s="25" t="s">
        <v>3</v>
      </c>
      <c r="E253" s="10"/>
      <c r="F253" s="10" t="s">
        <v>4</v>
      </c>
      <c r="G253" s="118"/>
      <c r="H253" s="27" t="s">
        <v>10</v>
      </c>
      <c r="I253" s="19">
        <f>E253*G253</f>
        <v>0</v>
      </c>
      <c r="J253" s="140"/>
    </row>
    <row r="254" spans="1:18" ht="12.75" customHeight="1" outlineLevel="2" x14ac:dyDescent="0.25">
      <c r="B254" s="39"/>
      <c r="C254" s="5"/>
      <c r="J254" s="138"/>
    </row>
    <row r="255" spans="1:18" s="7" customFormat="1" ht="12.75" customHeight="1" outlineLevel="3" x14ac:dyDescent="0.3">
      <c r="A255" s="7">
        <v>251</v>
      </c>
      <c r="B255" s="7">
        <v>102</v>
      </c>
      <c r="C255" s="48" t="s">
        <v>113</v>
      </c>
      <c r="D255" s="25" t="s">
        <v>3</v>
      </c>
      <c r="E255" s="10"/>
      <c r="F255" s="10" t="s">
        <v>4</v>
      </c>
      <c r="G255" s="118"/>
      <c r="H255" s="27" t="s">
        <v>10</v>
      </c>
      <c r="I255" s="19">
        <f>E255*G255</f>
        <v>0</v>
      </c>
      <c r="J255" s="140"/>
    </row>
    <row r="256" spans="1:18" ht="12.75" customHeight="1" outlineLevel="2" x14ac:dyDescent="0.25">
      <c r="B256" s="39"/>
      <c r="C256" s="5"/>
      <c r="J256" s="138"/>
    </row>
    <row r="257" spans="1:18" s="7" customFormat="1" ht="12.75" customHeight="1" outlineLevel="3" x14ac:dyDescent="0.3">
      <c r="A257" s="7">
        <v>251</v>
      </c>
      <c r="B257" s="7">
        <v>103</v>
      </c>
      <c r="C257" s="48" t="s">
        <v>114</v>
      </c>
      <c r="D257" s="25" t="s">
        <v>3</v>
      </c>
      <c r="E257" s="10"/>
      <c r="F257" s="10" t="s">
        <v>4</v>
      </c>
      <c r="G257" s="118"/>
      <c r="H257" s="27" t="s">
        <v>10</v>
      </c>
      <c r="I257" s="19">
        <f>E257*G257</f>
        <v>0</v>
      </c>
      <c r="J257" s="140"/>
    </row>
    <row r="258" spans="1:18" ht="12.75" customHeight="1" outlineLevel="2" x14ac:dyDescent="0.25">
      <c r="B258" s="39"/>
      <c r="C258" s="5"/>
      <c r="J258" s="138"/>
    </row>
    <row r="259" spans="1:18" s="7" customFormat="1" ht="12.75" customHeight="1" outlineLevel="3" x14ac:dyDescent="0.3">
      <c r="A259" s="7">
        <v>251</v>
      </c>
      <c r="B259" s="7">
        <v>104</v>
      </c>
      <c r="C259" s="71" t="s">
        <v>49</v>
      </c>
      <c r="D259" s="25" t="s">
        <v>3</v>
      </c>
      <c r="E259" s="10"/>
      <c r="F259" s="10" t="s">
        <v>4</v>
      </c>
      <c r="G259" s="118"/>
      <c r="H259" s="27" t="s">
        <v>10</v>
      </c>
      <c r="I259" s="19">
        <f>E259*G259</f>
        <v>0</v>
      </c>
      <c r="J259" s="140"/>
      <c r="L259" s="10"/>
      <c r="M259" s="10"/>
      <c r="N259" s="10"/>
      <c r="O259" s="10"/>
      <c r="P259" s="10"/>
      <c r="Q259" s="10"/>
      <c r="R259" s="10"/>
    </row>
    <row r="260" spans="1:18" s="7" customFormat="1" ht="12.75" customHeight="1" outlineLevel="3" x14ac:dyDescent="0.3">
      <c r="C260" s="71"/>
      <c r="D260" s="23"/>
      <c r="E260" s="2"/>
      <c r="F260" s="2"/>
      <c r="G260" s="179"/>
      <c r="H260" s="27"/>
      <c r="I260" s="19"/>
      <c r="J260" s="140"/>
      <c r="L260" s="10"/>
      <c r="M260" s="10"/>
      <c r="N260" s="10"/>
      <c r="O260" s="10"/>
      <c r="P260" s="10"/>
      <c r="Q260" s="10"/>
      <c r="R260" s="10"/>
    </row>
    <row r="261" spans="1:18" ht="12.75" customHeight="1" x14ac:dyDescent="0.25">
      <c r="B261" s="39"/>
      <c r="C261" s="71"/>
      <c r="L261" s="3"/>
      <c r="M261" s="3"/>
      <c r="N261" s="3"/>
      <c r="O261" s="3"/>
      <c r="P261" s="3"/>
      <c r="Q261" s="3"/>
      <c r="R261" s="3"/>
    </row>
    <row r="262" spans="1:18" s="3" customFormat="1" ht="12.75" customHeight="1" outlineLevel="1" x14ac:dyDescent="0.3">
      <c r="A262" s="77">
        <v>252</v>
      </c>
      <c r="B262" s="77" t="s">
        <v>366</v>
      </c>
      <c r="C262" s="169"/>
      <c r="D262" s="156"/>
      <c r="G262" s="179"/>
      <c r="H262" s="28"/>
      <c r="I262" s="18"/>
      <c r="J262" s="138"/>
      <c r="L262" s="158"/>
    </row>
    <row r="263" spans="1:18" ht="12.75" customHeight="1" outlineLevel="1" x14ac:dyDescent="0.25">
      <c r="A263" s="77"/>
      <c r="B263" s="77"/>
      <c r="C263" s="137" t="s">
        <v>398</v>
      </c>
      <c r="J263" s="138"/>
      <c r="L263" s="3"/>
      <c r="M263" s="3"/>
      <c r="N263" s="3"/>
      <c r="O263" s="3"/>
      <c r="P263" s="3"/>
      <c r="Q263" s="3"/>
      <c r="R263" s="3"/>
    </row>
    <row r="264" spans="1:18" s="39" customFormat="1" ht="13.25" customHeight="1" outlineLevel="2" x14ac:dyDescent="0.25">
      <c r="A264" s="77"/>
      <c r="B264" s="77"/>
      <c r="C264" s="173"/>
      <c r="D264" s="64"/>
      <c r="G264" s="184"/>
      <c r="H264" s="129"/>
      <c r="I264" s="130"/>
      <c r="J264" s="131"/>
      <c r="L264" s="77"/>
      <c r="M264" s="77"/>
      <c r="N264" s="77"/>
      <c r="O264" s="77"/>
      <c r="P264" s="77"/>
      <c r="Q264" s="77"/>
      <c r="R264" s="77"/>
    </row>
    <row r="265" spans="1:18" s="7" customFormat="1" ht="12.75" customHeight="1" outlineLevel="3" x14ac:dyDescent="0.3">
      <c r="A265" s="10">
        <v>252</v>
      </c>
      <c r="B265" s="10">
        <v>101</v>
      </c>
      <c r="C265" s="167" t="s">
        <v>383</v>
      </c>
      <c r="D265" s="25" t="s">
        <v>3</v>
      </c>
      <c r="E265" s="10"/>
      <c r="F265" s="10" t="s">
        <v>4</v>
      </c>
      <c r="G265" s="132"/>
      <c r="H265" s="133" t="s">
        <v>10</v>
      </c>
      <c r="I265" s="134">
        <f>E265*G265</f>
        <v>0</v>
      </c>
      <c r="J265" s="135"/>
      <c r="L265" s="158"/>
      <c r="M265" s="3"/>
      <c r="N265" s="3"/>
      <c r="O265" s="3"/>
      <c r="P265" s="10"/>
      <c r="Q265" s="10"/>
      <c r="R265" s="10"/>
    </row>
    <row r="266" spans="1:18" s="7" customFormat="1" ht="23" outlineLevel="3" x14ac:dyDescent="0.3">
      <c r="A266" s="10"/>
      <c r="B266" s="10"/>
      <c r="C266" s="32" t="s">
        <v>410</v>
      </c>
      <c r="D266" s="64"/>
      <c r="E266" s="39"/>
      <c r="F266" s="39"/>
      <c r="G266" s="184"/>
      <c r="H266" s="133"/>
      <c r="I266" s="134"/>
      <c r="J266" s="135"/>
      <c r="L266" s="10"/>
      <c r="M266" s="10"/>
      <c r="N266" s="10"/>
      <c r="O266" s="10"/>
      <c r="P266" s="10"/>
      <c r="Q266" s="10"/>
      <c r="R266" s="10"/>
    </row>
    <row r="267" spans="1:18" s="7" customFormat="1" ht="12.75" customHeight="1" outlineLevel="3" x14ac:dyDescent="0.3">
      <c r="A267" s="77"/>
      <c r="B267" s="77"/>
      <c r="C267" s="136" t="s">
        <v>298</v>
      </c>
      <c r="D267" s="64"/>
      <c r="E267" s="39"/>
      <c r="F267" s="39"/>
      <c r="G267" s="184"/>
      <c r="H267" s="133"/>
      <c r="I267" s="134"/>
      <c r="J267" s="135"/>
      <c r="L267" s="10"/>
      <c r="M267" s="10"/>
      <c r="N267" s="10"/>
      <c r="O267" s="10"/>
      <c r="P267" s="10"/>
      <c r="Q267" s="10"/>
      <c r="R267" s="10"/>
    </row>
    <row r="268" spans="1:18" s="7" customFormat="1" ht="12.75" customHeight="1" outlineLevel="3" x14ac:dyDescent="0.3">
      <c r="A268" s="77"/>
      <c r="B268" s="77"/>
      <c r="C268" s="136" t="s">
        <v>297</v>
      </c>
      <c r="D268" s="64"/>
      <c r="E268" s="39"/>
      <c r="F268" s="39"/>
      <c r="G268" s="184"/>
      <c r="H268" s="133"/>
      <c r="I268" s="134"/>
      <c r="J268" s="135"/>
      <c r="L268" s="10"/>
      <c r="M268" s="10"/>
      <c r="N268" s="10"/>
      <c r="O268" s="10"/>
      <c r="P268" s="10"/>
      <c r="Q268" s="10"/>
      <c r="R268" s="10"/>
    </row>
    <row r="269" spans="1:18" s="39" customFormat="1" ht="13.25" customHeight="1" outlineLevel="2" x14ac:dyDescent="0.25">
      <c r="A269" s="77"/>
      <c r="B269" s="77"/>
      <c r="C269" s="173"/>
      <c r="D269" s="64"/>
      <c r="G269" s="184"/>
      <c r="H269" s="129"/>
      <c r="I269" s="130"/>
      <c r="J269" s="131"/>
      <c r="L269" s="77"/>
      <c r="M269" s="77"/>
      <c r="N269" s="77"/>
      <c r="O269" s="77"/>
      <c r="P269" s="77"/>
      <c r="Q269" s="77"/>
      <c r="R269" s="77"/>
    </row>
    <row r="270" spans="1:18" s="7" customFormat="1" ht="12.75" customHeight="1" outlineLevel="3" x14ac:dyDescent="0.3">
      <c r="A270" s="10">
        <v>252</v>
      </c>
      <c r="B270" s="10">
        <v>102</v>
      </c>
      <c r="C270" s="167" t="s">
        <v>304</v>
      </c>
      <c r="D270" s="25" t="s">
        <v>3</v>
      </c>
      <c r="E270" s="10"/>
      <c r="F270" s="10" t="s">
        <v>4</v>
      </c>
      <c r="G270" s="132"/>
      <c r="H270" s="133" t="s">
        <v>10</v>
      </c>
      <c r="I270" s="134">
        <f>E270*G270</f>
        <v>0</v>
      </c>
      <c r="J270" s="135"/>
      <c r="L270" s="158"/>
      <c r="M270" s="3"/>
      <c r="N270" s="3"/>
      <c r="O270" s="3"/>
      <c r="P270" s="10"/>
      <c r="Q270" s="10"/>
      <c r="R270" s="10"/>
    </row>
    <row r="271" spans="1:18" s="7" customFormat="1" ht="13" outlineLevel="3" x14ac:dyDescent="0.3">
      <c r="A271" s="10"/>
      <c r="B271" s="10"/>
      <c r="C271" s="32" t="s">
        <v>299</v>
      </c>
      <c r="D271" s="64"/>
      <c r="E271" s="39"/>
      <c r="F271" s="39"/>
      <c r="G271" s="184"/>
      <c r="H271" s="133"/>
      <c r="I271" s="134"/>
      <c r="J271" s="135"/>
      <c r="L271" s="10"/>
      <c r="M271" s="10"/>
      <c r="N271" s="10"/>
      <c r="O271" s="10"/>
      <c r="P271" s="10"/>
      <c r="Q271" s="10"/>
      <c r="R271" s="10"/>
    </row>
    <row r="272" spans="1:18" s="7" customFormat="1" ht="12.75" customHeight="1" outlineLevel="3" x14ac:dyDescent="0.3">
      <c r="A272" s="10"/>
      <c r="B272" s="10"/>
      <c r="C272" s="136" t="s">
        <v>300</v>
      </c>
      <c r="D272" s="64"/>
      <c r="E272" s="39"/>
      <c r="F272" s="39"/>
      <c r="G272" s="184"/>
      <c r="H272" s="133"/>
      <c r="I272" s="134"/>
      <c r="J272" s="135"/>
      <c r="L272" s="10"/>
      <c r="M272" s="10"/>
      <c r="N272" s="10"/>
      <c r="O272" s="10"/>
      <c r="P272" s="10"/>
      <c r="Q272" s="10"/>
      <c r="R272" s="10"/>
    </row>
    <row r="273" spans="1:18" s="7" customFormat="1" ht="12.75" customHeight="1" outlineLevel="3" x14ac:dyDescent="0.3">
      <c r="A273" s="10"/>
      <c r="B273" s="10"/>
      <c r="C273" s="120" t="s">
        <v>296</v>
      </c>
      <c r="D273" s="64"/>
      <c r="E273" s="39"/>
      <c r="F273" s="39"/>
      <c r="G273" s="184"/>
      <c r="H273" s="133"/>
      <c r="I273" s="134"/>
      <c r="J273" s="135"/>
      <c r="L273" s="10"/>
      <c r="M273" s="10"/>
      <c r="N273" s="10"/>
      <c r="O273" s="10"/>
      <c r="P273" s="10"/>
      <c r="Q273" s="10"/>
      <c r="R273" s="10"/>
    </row>
    <row r="274" spans="1:18" s="39" customFormat="1" ht="12.75" customHeight="1" outlineLevel="2" x14ac:dyDescent="0.25">
      <c r="A274" s="77"/>
      <c r="B274" s="77"/>
      <c r="C274" s="77"/>
      <c r="D274" s="64"/>
      <c r="G274" s="184"/>
      <c r="H274" s="129"/>
      <c r="I274" s="130"/>
      <c r="J274" s="131"/>
      <c r="L274" s="77"/>
      <c r="M274" s="77"/>
      <c r="N274" s="77"/>
      <c r="O274" s="77"/>
      <c r="P274" s="77"/>
      <c r="Q274" s="77"/>
      <c r="R274" s="77"/>
    </row>
    <row r="275" spans="1:18" s="7" customFormat="1" ht="12.75" customHeight="1" outlineLevel="3" x14ac:dyDescent="0.3">
      <c r="A275" s="10">
        <v>252</v>
      </c>
      <c r="B275" s="10">
        <v>103</v>
      </c>
      <c r="C275" s="167" t="s">
        <v>304</v>
      </c>
      <c r="D275" s="25" t="s">
        <v>3</v>
      </c>
      <c r="E275" s="10"/>
      <c r="F275" s="10" t="s">
        <v>4</v>
      </c>
      <c r="G275" s="118"/>
      <c r="H275" s="27" t="s">
        <v>10</v>
      </c>
      <c r="I275" s="19">
        <f>E275*G275</f>
        <v>0</v>
      </c>
      <c r="J275" s="9"/>
      <c r="L275" s="158"/>
      <c r="M275" s="3"/>
      <c r="N275" s="3"/>
      <c r="O275" s="3"/>
      <c r="P275" s="10"/>
      <c r="Q275" s="10"/>
      <c r="R275" s="10"/>
    </row>
    <row r="276" spans="1:18" s="7" customFormat="1" ht="12.75" customHeight="1" outlineLevel="3" x14ac:dyDescent="0.3">
      <c r="A276" s="10"/>
      <c r="B276" s="10"/>
      <c r="C276" s="32" t="s">
        <v>299</v>
      </c>
      <c r="D276" s="64"/>
      <c r="E276" s="39"/>
      <c r="F276" s="39"/>
      <c r="G276" s="184"/>
      <c r="H276" s="27"/>
      <c r="I276" s="19"/>
      <c r="J276" s="9"/>
      <c r="L276" s="10"/>
      <c r="M276" s="10"/>
      <c r="N276" s="10"/>
      <c r="O276" s="10"/>
      <c r="P276" s="10"/>
      <c r="Q276" s="10"/>
      <c r="R276" s="10"/>
    </row>
    <row r="277" spans="1:18" s="7" customFormat="1" ht="12.75" customHeight="1" outlineLevel="3" x14ac:dyDescent="0.3">
      <c r="A277" s="10"/>
      <c r="B277" s="10"/>
      <c r="C277" s="136" t="s">
        <v>300</v>
      </c>
      <c r="D277" s="64"/>
      <c r="E277" s="39"/>
      <c r="F277" s="39"/>
      <c r="G277" s="184"/>
      <c r="H277" s="27"/>
      <c r="I277" s="19"/>
      <c r="J277" s="9"/>
      <c r="L277" s="10"/>
      <c r="M277" s="10"/>
      <c r="N277" s="10"/>
      <c r="O277" s="10"/>
      <c r="P277" s="10"/>
      <c r="Q277" s="10"/>
      <c r="R277" s="10"/>
    </row>
    <row r="278" spans="1:18" s="7" customFormat="1" ht="12.75" customHeight="1" outlineLevel="3" x14ac:dyDescent="0.3">
      <c r="A278" s="10"/>
      <c r="B278" s="10"/>
      <c r="C278" s="120" t="s">
        <v>488</v>
      </c>
      <c r="D278" s="64"/>
      <c r="E278" s="39"/>
      <c r="F278" s="39"/>
      <c r="G278" s="184"/>
      <c r="H278" s="27"/>
      <c r="I278" s="19"/>
      <c r="J278" s="9"/>
      <c r="L278" s="10"/>
      <c r="M278" s="10"/>
      <c r="N278" s="10"/>
      <c r="O278" s="10"/>
      <c r="P278" s="10"/>
      <c r="Q278" s="10"/>
      <c r="R278" s="10"/>
    </row>
    <row r="279" spans="1:18" ht="12.75" customHeight="1" outlineLevel="2" x14ac:dyDescent="0.25">
      <c r="A279" s="3"/>
      <c r="B279" s="77"/>
      <c r="C279" s="155"/>
      <c r="L279" s="3"/>
      <c r="M279" s="3"/>
      <c r="N279" s="3"/>
      <c r="O279" s="3"/>
      <c r="P279" s="3"/>
      <c r="Q279" s="3"/>
      <c r="R279" s="3"/>
    </row>
    <row r="280" spans="1:18" s="7" customFormat="1" ht="12.75" customHeight="1" outlineLevel="3" x14ac:dyDescent="0.3">
      <c r="A280" s="10">
        <v>252</v>
      </c>
      <c r="B280" s="10">
        <v>104</v>
      </c>
      <c r="C280" s="164" t="s">
        <v>364</v>
      </c>
      <c r="D280" s="25" t="s">
        <v>3</v>
      </c>
      <c r="E280" s="10"/>
      <c r="F280" s="10" t="s">
        <v>4</v>
      </c>
      <c r="G280" s="118"/>
      <c r="H280" s="27" t="s">
        <v>10</v>
      </c>
      <c r="I280" s="19">
        <f>E280*G280</f>
        <v>0</v>
      </c>
      <c r="J280" s="9"/>
      <c r="L280" s="158"/>
      <c r="M280" s="3"/>
      <c r="N280" s="3"/>
      <c r="O280" s="3"/>
      <c r="P280" s="10"/>
      <c r="Q280" s="10"/>
      <c r="R280" s="10"/>
    </row>
    <row r="281" spans="1:18" s="7" customFormat="1" ht="12.75" customHeight="1" outlineLevel="3" x14ac:dyDescent="0.3">
      <c r="A281" s="10"/>
      <c r="B281" s="10"/>
      <c r="C281" s="137" t="s">
        <v>365</v>
      </c>
      <c r="D281" s="23"/>
      <c r="E281" s="2"/>
      <c r="F281" s="2"/>
      <c r="G281" s="179"/>
      <c r="H281" s="28"/>
      <c r="I281" s="20"/>
      <c r="J281" s="9"/>
      <c r="L281" s="10"/>
      <c r="M281" s="10"/>
      <c r="N281" s="10"/>
      <c r="O281" s="10"/>
      <c r="P281" s="10"/>
      <c r="Q281" s="10"/>
      <c r="R281" s="10"/>
    </row>
    <row r="282" spans="1:18" ht="12.75" customHeight="1" outlineLevel="2" x14ac:dyDescent="0.25">
      <c r="A282" s="3"/>
      <c r="B282" s="77"/>
      <c r="C282" s="155"/>
      <c r="L282" s="3"/>
      <c r="M282" s="3"/>
      <c r="N282" s="3"/>
      <c r="O282" s="3"/>
      <c r="P282" s="3"/>
      <c r="Q282" s="3"/>
      <c r="R282" s="3"/>
    </row>
    <row r="283" spans="1:18" s="7" customFormat="1" ht="12.75" customHeight="1" outlineLevel="3" x14ac:dyDescent="0.3">
      <c r="A283" s="10">
        <v>252</v>
      </c>
      <c r="B283" s="10">
        <v>105</v>
      </c>
      <c r="C283" s="164" t="s">
        <v>375</v>
      </c>
      <c r="D283" s="25" t="s">
        <v>3</v>
      </c>
      <c r="E283" s="10"/>
      <c r="F283" s="10" t="s">
        <v>4</v>
      </c>
      <c r="G283" s="118"/>
      <c r="H283" s="27" t="s">
        <v>10</v>
      </c>
      <c r="I283" s="19">
        <f>E283*G283</f>
        <v>0</v>
      </c>
      <c r="J283" s="9"/>
      <c r="L283" s="158"/>
      <c r="M283" s="3"/>
      <c r="N283" s="3"/>
      <c r="O283" s="3"/>
      <c r="P283" s="10"/>
      <c r="Q283" s="10"/>
      <c r="R283" s="10"/>
    </row>
    <row r="284" spans="1:18" s="7" customFormat="1" ht="12.75" customHeight="1" outlineLevel="3" x14ac:dyDescent="0.3">
      <c r="A284" s="10"/>
      <c r="B284" s="10"/>
      <c r="C284" s="32" t="s">
        <v>376</v>
      </c>
      <c r="D284" s="23"/>
      <c r="E284" s="2"/>
      <c r="F284" s="2"/>
      <c r="G284" s="179"/>
      <c r="H284" s="28"/>
      <c r="I284" s="20"/>
      <c r="J284" s="9"/>
      <c r="L284" s="10"/>
      <c r="M284" s="10"/>
      <c r="N284" s="10"/>
      <c r="O284" s="10"/>
      <c r="P284" s="10"/>
      <c r="Q284" s="10"/>
      <c r="R284" s="10"/>
    </row>
    <row r="285" spans="1:18" s="7" customFormat="1" ht="12.75" customHeight="1" outlineLevel="3" x14ac:dyDescent="0.3">
      <c r="A285" s="10"/>
      <c r="B285" s="10"/>
      <c r="C285" s="136" t="s">
        <v>378</v>
      </c>
      <c r="D285" s="23"/>
      <c r="E285" s="2"/>
      <c r="F285" s="2"/>
      <c r="G285" s="179"/>
      <c r="H285" s="28"/>
      <c r="I285" s="20"/>
      <c r="J285" s="9"/>
      <c r="L285" s="10"/>
      <c r="M285" s="10"/>
      <c r="N285" s="10"/>
      <c r="O285" s="10"/>
      <c r="P285" s="10"/>
      <c r="Q285" s="10"/>
      <c r="R285" s="10"/>
    </row>
    <row r="286" spans="1:18" s="7" customFormat="1" ht="12.75" customHeight="1" outlineLevel="3" x14ac:dyDescent="0.3">
      <c r="A286" s="10"/>
      <c r="B286" s="10"/>
      <c r="C286" s="136" t="s">
        <v>377</v>
      </c>
      <c r="D286" s="23"/>
      <c r="E286" s="2"/>
      <c r="F286" s="2"/>
      <c r="G286" s="179"/>
      <c r="H286" s="28"/>
      <c r="I286" s="20"/>
      <c r="J286" s="9"/>
      <c r="L286" s="10"/>
      <c r="M286" s="10"/>
      <c r="N286" s="10"/>
      <c r="O286" s="10"/>
      <c r="P286" s="10"/>
      <c r="Q286" s="10"/>
      <c r="R286" s="10"/>
    </row>
    <row r="287" spans="1:18" ht="12.75" customHeight="1" outlineLevel="2" x14ac:dyDescent="0.25">
      <c r="A287" s="3"/>
      <c r="B287" s="77"/>
      <c r="C287" s="174"/>
      <c r="L287" s="3"/>
      <c r="M287" s="3"/>
      <c r="N287" s="3"/>
      <c r="O287" s="3"/>
      <c r="P287" s="3"/>
      <c r="Q287" s="3"/>
      <c r="R287" s="3"/>
    </row>
    <row r="288" spans="1:18" s="7" customFormat="1" ht="12.75" customHeight="1" outlineLevel="3" x14ac:dyDescent="0.3">
      <c r="A288" s="10">
        <v>252</v>
      </c>
      <c r="B288" s="10">
        <v>106</v>
      </c>
      <c r="C288" s="168" t="s">
        <v>34</v>
      </c>
      <c r="D288" s="25" t="s">
        <v>3</v>
      </c>
      <c r="E288" s="10"/>
      <c r="F288" s="10" t="s">
        <v>4</v>
      </c>
      <c r="G288" s="118"/>
      <c r="H288" s="27" t="s">
        <v>10</v>
      </c>
      <c r="I288" s="19">
        <f>E288*G288</f>
        <v>0</v>
      </c>
      <c r="J288" s="9"/>
      <c r="L288" s="158"/>
      <c r="M288" s="3"/>
      <c r="N288" s="3"/>
      <c r="O288" s="3"/>
      <c r="P288" s="10"/>
      <c r="Q288" s="10"/>
      <c r="R288" s="10"/>
    </row>
    <row r="289" spans="1:18" s="39" customFormat="1" ht="13.25" customHeight="1" outlineLevel="2" x14ac:dyDescent="0.25">
      <c r="B289" s="77"/>
      <c r="C289" s="173"/>
      <c r="D289" s="64"/>
      <c r="G289" s="184"/>
      <c r="H289" s="129"/>
      <c r="I289" s="130"/>
      <c r="J289" s="131"/>
      <c r="L289" s="77"/>
      <c r="M289" s="77"/>
      <c r="N289" s="77"/>
      <c r="O289" s="77"/>
      <c r="P289" s="77"/>
      <c r="Q289" s="77"/>
      <c r="R289" s="77"/>
    </row>
    <row r="290" spans="1:18" ht="12.75" customHeight="1" x14ac:dyDescent="0.25">
      <c r="B290" s="39"/>
      <c r="C290" s="175"/>
      <c r="L290" s="3"/>
      <c r="M290" s="3"/>
      <c r="N290" s="3"/>
      <c r="O290" s="3"/>
      <c r="P290" s="3"/>
      <c r="Q290" s="3"/>
      <c r="R290" s="3"/>
    </row>
    <row r="291" spans="1:18" s="3" customFormat="1" ht="12.75" customHeight="1" outlineLevel="1" x14ac:dyDescent="0.3">
      <c r="A291" s="77">
        <v>253</v>
      </c>
      <c r="B291" s="77" t="s">
        <v>301</v>
      </c>
      <c r="C291" s="169"/>
      <c r="D291" s="156"/>
      <c r="G291" s="179"/>
      <c r="H291" s="28"/>
      <c r="I291" s="18"/>
      <c r="J291" s="138"/>
      <c r="L291" s="158"/>
    </row>
    <row r="292" spans="1:18" ht="12.75" customHeight="1" outlineLevel="1" x14ac:dyDescent="0.25">
      <c r="A292" s="77"/>
      <c r="B292" s="77"/>
      <c r="C292" s="137" t="s">
        <v>398</v>
      </c>
      <c r="J292" s="138"/>
      <c r="L292" s="3"/>
      <c r="M292" s="3"/>
      <c r="N292" s="3"/>
      <c r="O292" s="3"/>
      <c r="P292" s="3"/>
      <c r="Q292" s="3"/>
      <c r="R292" s="3"/>
    </row>
    <row r="293" spans="1:18" s="39" customFormat="1" ht="13.25" customHeight="1" outlineLevel="2" x14ac:dyDescent="0.25">
      <c r="A293" s="77"/>
      <c r="B293" s="77"/>
      <c r="C293" s="173"/>
      <c r="D293" s="64"/>
      <c r="G293" s="184"/>
      <c r="H293" s="129"/>
      <c r="I293" s="130"/>
      <c r="J293" s="131"/>
      <c r="L293" s="77"/>
      <c r="M293" s="77"/>
      <c r="N293" s="77"/>
      <c r="O293" s="77"/>
      <c r="P293" s="77"/>
      <c r="Q293" s="77"/>
      <c r="R293" s="77"/>
    </row>
    <row r="294" spans="1:18" s="7" customFormat="1" ht="12.75" customHeight="1" outlineLevel="3" x14ac:dyDescent="0.3">
      <c r="A294" s="10">
        <v>253</v>
      </c>
      <c r="B294" s="10">
        <v>101</v>
      </c>
      <c r="C294" s="167" t="s">
        <v>304</v>
      </c>
      <c r="D294" s="25" t="s">
        <v>3</v>
      </c>
      <c r="E294" s="10"/>
      <c r="F294" s="10" t="s">
        <v>4</v>
      </c>
      <c r="G294" s="132"/>
      <c r="H294" s="133" t="s">
        <v>10</v>
      </c>
      <c r="I294" s="134">
        <f>E294*G294</f>
        <v>0</v>
      </c>
      <c r="J294" s="135"/>
      <c r="L294" s="158"/>
      <c r="M294" s="3"/>
      <c r="N294" s="3"/>
      <c r="O294" s="3"/>
      <c r="P294" s="10"/>
      <c r="Q294" s="10"/>
      <c r="R294" s="10"/>
    </row>
    <row r="295" spans="1:18" s="7" customFormat="1" ht="13" outlineLevel="3" x14ac:dyDescent="0.3">
      <c r="C295" s="31" t="s">
        <v>299</v>
      </c>
      <c r="D295" s="64"/>
      <c r="E295" s="39"/>
      <c r="F295" s="39"/>
      <c r="G295" s="184"/>
      <c r="H295" s="133"/>
      <c r="I295" s="134"/>
      <c r="J295" s="135"/>
      <c r="L295" s="10"/>
      <c r="M295" s="10"/>
      <c r="N295" s="10"/>
      <c r="O295" s="10"/>
      <c r="P295" s="10"/>
      <c r="Q295" s="10"/>
      <c r="R295" s="10"/>
    </row>
    <row r="296" spans="1:18" s="7" customFormat="1" ht="12.75" customHeight="1" outlineLevel="3" x14ac:dyDescent="0.3">
      <c r="C296" s="136" t="s">
        <v>300</v>
      </c>
      <c r="D296" s="64"/>
      <c r="E296" s="39"/>
      <c r="F296" s="39"/>
      <c r="G296" s="184"/>
      <c r="H296" s="133"/>
      <c r="I296" s="134"/>
      <c r="J296" s="135"/>
      <c r="L296" s="10"/>
      <c r="M296" s="10"/>
      <c r="N296" s="10"/>
      <c r="O296" s="10"/>
      <c r="P296" s="10"/>
      <c r="Q296" s="10"/>
      <c r="R296" s="10"/>
    </row>
    <row r="297" spans="1:18" s="7" customFormat="1" ht="12.75" customHeight="1" outlineLevel="3" x14ac:dyDescent="0.3">
      <c r="C297" s="120" t="s">
        <v>489</v>
      </c>
      <c r="D297" s="64"/>
      <c r="E297" s="39"/>
      <c r="F297" s="39"/>
      <c r="G297" s="184"/>
      <c r="H297" s="133"/>
      <c r="I297" s="134"/>
      <c r="J297" s="135"/>
      <c r="L297" s="10"/>
      <c r="M297" s="10"/>
      <c r="N297" s="10"/>
      <c r="O297" s="10"/>
      <c r="P297" s="10"/>
      <c r="Q297" s="10"/>
      <c r="R297" s="10"/>
    </row>
    <row r="298" spans="1:18" s="39" customFormat="1" ht="13.25" customHeight="1" outlineLevel="2" x14ac:dyDescent="0.25">
      <c r="B298" s="77"/>
      <c r="C298" s="173"/>
      <c r="D298" s="64"/>
      <c r="G298" s="184"/>
      <c r="H298" s="129"/>
      <c r="I298" s="130"/>
      <c r="J298" s="131"/>
      <c r="L298" s="77"/>
      <c r="M298" s="77"/>
      <c r="N298" s="77"/>
      <c r="O298" s="77"/>
      <c r="P298" s="77"/>
      <c r="Q298" s="77"/>
      <c r="R298" s="77"/>
    </row>
    <row r="299" spans="1:18" s="7" customFormat="1" ht="12.75" customHeight="1" outlineLevel="3" x14ac:dyDescent="0.3">
      <c r="A299" s="7">
        <v>253</v>
      </c>
      <c r="B299" s="10">
        <v>102</v>
      </c>
      <c r="C299" s="168" t="s">
        <v>34</v>
      </c>
      <c r="D299" s="25" t="s">
        <v>3</v>
      </c>
      <c r="E299" s="10"/>
      <c r="F299" s="10" t="s">
        <v>4</v>
      </c>
      <c r="G299" s="132"/>
      <c r="H299" s="133" t="s">
        <v>10</v>
      </c>
      <c r="I299" s="134">
        <f>E299*G299</f>
        <v>0</v>
      </c>
      <c r="J299" s="135"/>
      <c r="L299" s="158"/>
      <c r="M299" s="3"/>
      <c r="N299" s="3"/>
      <c r="O299" s="3"/>
      <c r="P299" s="10"/>
      <c r="Q299" s="10"/>
      <c r="R299" s="10"/>
    </row>
    <row r="300" spans="1:18" s="7" customFormat="1" ht="13" outlineLevel="3" x14ac:dyDescent="0.3">
      <c r="C300" s="176"/>
      <c r="D300" s="64"/>
      <c r="E300" s="39"/>
      <c r="F300" s="39"/>
      <c r="G300" s="184"/>
      <c r="H300" s="133"/>
      <c r="I300" s="134"/>
      <c r="J300" s="135"/>
      <c r="L300" s="10"/>
      <c r="M300" s="10"/>
      <c r="N300" s="10"/>
      <c r="O300" s="10"/>
      <c r="P300" s="10"/>
      <c r="Q300" s="10"/>
      <c r="R300" s="10"/>
    </row>
    <row r="301" spans="1:18" ht="12.75" customHeight="1" x14ac:dyDescent="0.25">
      <c r="B301" s="39"/>
      <c r="C301" s="177"/>
      <c r="L301" s="3"/>
      <c r="M301" s="3"/>
      <c r="N301" s="3"/>
      <c r="O301" s="3"/>
      <c r="P301" s="3"/>
      <c r="Q301" s="3"/>
      <c r="R301" s="3"/>
    </row>
    <row r="302" spans="1:18" ht="12.75" customHeight="1" outlineLevel="1" x14ac:dyDescent="0.25">
      <c r="A302" s="2">
        <v>260</v>
      </c>
      <c r="B302" s="39" t="s">
        <v>43</v>
      </c>
      <c r="C302" s="5"/>
      <c r="L302" s="3"/>
      <c r="M302" s="3"/>
      <c r="N302" s="3"/>
      <c r="O302" s="3"/>
      <c r="P302" s="3"/>
      <c r="Q302" s="3"/>
      <c r="R302" s="3"/>
    </row>
    <row r="303" spans="1:18" s="7" customFormat="1" ht="12.75" customHeight="1" outlineLevel="2" x14ac:dyDescent="0.3">
      <c r="A303" s="7">
        <v>261</v>
      </c>
      <c r="B303" s="7" t="s">
        <v>115</v>
      </c>
      <c r="C303" s="48"/>
      <c r="D303" s="25" t="s">
        <v>161</v>
      </c>
      <c r="E303" s="10"/>
      <c r="F303" s="10"/>
      <c r="G303" s="185">
        <v>0</v>
      </c>
      <c r="H303" s="27" t="s">
        <v>10</v>
      </c>
      <c r="I303" s="19">
        <f>G303</f>
        <v>0</v>
      </c>
      <c r="J303" s="9"/>
      <c r="L303" s="10"/>
      <c r="M303" s="10"/>
      <c r="N303" s="10"/>
      <c r="O303" s="10"/>
      <c r="P303" s="10"/>
      <c r="Q303" s="10"/>
      <c r="R303" s="10"/>
    </row>
    <row r="304" spans="1:18" ht="25.5" customHeight="1" outlineLevel="2" x14ac:dyDescent="0.25">
      <c r="B304" s="39"/>
      <c r="C304" s="31" t="s">
        <v>116</v>
      </c>
      <c r="L304" s="3"/>
      <c r="M304" s="3"/>
      <c r="N304" s="3"/>
      <c r="O304" s="3"/>
      <c r="P304" s="3"/>
      <c r="Q304" s="3"/>
      <c r="R304" s="3"/>
    </row>
    <row r="305" spans="1:18" ht="12.75" customHeight="1" x14ac:dyDescent="0.25">
      <c r="B305" s="39"/>
      <c r="C305" s="5"/>
      <c r="L305" s="3"/>
      <c r="M305" s="3"/>
      <c r="N305" s="3"/>
      <c r="O305" s="3"/>
      <c r="P305" s="3"/>
      <c r="Q305" s="3"/>
      <c r="R305" s="3"/>
    </row>
    <row r="306" spans="1:18" ht="12.75" customHeight="1" x14ac:dyDescent="0.25">
      <c r="B306" s="39"/>
      <c r="C306" s="5"/>
      <c r="L306" s="3"/>
      <c r="M306" s="3"/>
      <c r="N306" s="3"/>
      <c r="O306" s="3"/>
      <c r="P306" s="3"/>
      <c r="Q306" s="3"/>
      <c r="R306" s="3"/>
    </row>
    <row r="307" spans="1:18" s="77" customFormat="1" ht="12.75" customHeight="1" outlineLevel="1" x14ac:dyDescent="0.3">
      <c r="A307" s="77">
        <v>270</v>
      </c>
      <c r="B307" s="77" t="s">
        <v>245</v>
      </c>
      <c r="C307" s="170"/>
      <c r="G307" s="186"/>
      <c r="J307" s="139"/>
      <c r="L307" s="158"/>
    </row>
    <row r="308" spans="1:18" s="10" customFormat="1" ht="12.75" customHeight="1" outlineLevel="2" x14ac:dyDescent="0.3">
      <c r="A308" s="10">
        <v>271</v>
      </c>
      <c r="B308" s="10" t="s">
        <v>380</v>
      </c>
      <c r="C308" s="167"/>
      <c r="D308" s="25" t="s">
        <v>3</v>
      </c>
      <c r="F308" s="10" t="s">
        <v>4</v>
      </c>
      <c r="G308" s="132"/>
      <c r="H308" s="27" t="s">
        <v>10</v>
      </c>
      <c r="I308" s="19">
        <f>E308*G308</f>
        <v>0</v>
      </c>
      <c r="J308" s="140"/>
      <c r="L308" s="158"/>
    </row>
    <row r="309" spans="1:18" ht="12.75" customHeight="1" x14ac:dyDescent="0.25">
      <c r="A309" s="3"/>
      <c r="B309" s="77"/>
      <c r="C309" s="155"/>
      <c r="L309" s="3"/>
      <c r="M309" s="3"/>
      <c r="N309" s="3"/>
      <c r="O309" s="3"/>
      <c r="P309" s="3"/>
      <c r="Q309" s="3"/>
      <c r="R309" s="3"/>
    </row>
    <row r="310" spans="1:18" ht="12.75" customHeight="1" x14ac:dyDescent="0.25">
      <c r="A310" s="3"/>
      <c r="B310" s="77"/>
      <c r="C310" s="155"/>
      <c r="L310" s="3"/>
      <c r="M310" s="3"/>
      <c r="N310" s="3"/>
      <c r="O310" s="3"/>
      <c r="P310" s="3"/>
      <c r="Q310" s="3"/>
      <c r="R310" s="3"/>
    </row>
    <row r="311" spans="1:18" ht="12.75" customHeight="1" outlineLevel="1" x14ac:dyDescent="0.25">
      <c r="A311" s="3">
        <v>280</v>
      </c>
      <c r="B311" s="77" t="s">
        <v>15</v>
      </c>
      <c r="C311" s="155"/>
      <c r="L311" s="3"/>
      <c r="M311" s="3"/>
      <c r="N311" s="3"/>
      <c r="O311" s="3"/>
      <c r="P311" s="3"/>
      <c r="Q311" s="3"/>
      <c r="R311" s="3"/>
    </row>
    <row r="312" spans="1:18" s="10" customFormat="1" ht="12.75" customHeight="1" outlineLevel="2" x14ac:dyDescent="0.3">
      <c r="A312" s="10">
        <v>281</v>
      </c>
      <c r="B312" s="75" t="s">
        <v>49</v>
      </c>
      <c r="C312" s="171"/>
      <c r="D312" s="25" t="s">
        <v>3</v>
      </c>
      <c r="F312" s="10" t="s">
        <v>4</v>
      </c>
      <c r="G312" s="132"/>
      <c r="H312" s="27" t="s">
        <v>10</v>
      </c>
      <c r="I312" s="19">
        <f>E312*G312</f>
        <v>0</v>
      </c>
      <c r="J312" s="140"/>
      <c r="L312" s="158"/>
    </row>
    <row r="313" spans="1:18" ht="12.75" customHeight="1" x14ac:dyDescent="0.25">
      <c r="C313" s="5"/>
      <c r="L313" s="3"/>
      <c r="M313" s="3"/>
      <c r="N313" s="3"/>
      <c r="O313" s="3"/>
      <c r="P313" s="3"/>
      <c r="Q313" s="3"/>
      <c r="R313" s="3"/>
    </row>
    <row r="314" spans="1:18" s="8" customFormat="1" ht="12.75" customHeight="1" collapsed="1" x14ac:dyDescent="0.25">
      <c r="C314" s="82"/>
      <c r="D314" s="26"/>
      <c r="G314" s="179"/>
      <c r="H314" s="28"/>
      <c r="I314" s="20"/>
      <c r="J314" s="86"/>
    </row>
    <row r="315" spans="1:18" s="14" customFormat="1" ht="15.9" customHeight="1" x14ac:dyDescent="0.35">
      <c r="A315" s="14">
        <v>200</v>
      </c>
      <c r="B315" s="14" t="s">
        <v>259</v>
      </c>
      <c r="D315" s="112"/>
      <c r="G315" s="187"/>
      <c r="H315" s="114" t="s">
        <v>10</v>
      </c>
      <c r="I315" s="113">
        <f>SUM(I3:I314)</f>
        <v>0</v>
      </c>
      <c r="J315" s="115"/>
    </row>
    <row r="316" spans="1:18" s="91" customFormat="1" ht="12.75" customHeight="1" collapsed="1" x14ac:dyDescent="0.35">
      <c r="D316" s="92"/>
      <c r="G316" s="188"/>
      <c r="H316" s="36"/>
      <c r="I316" s="37"/>
      <c r="J316" s="93"/>
    </row>
    <row r="317" spans="1:18" ht="12.75" customHeight="1" x14ac:dyDescent="0.25"/>
  </sheetData>
  <sheetProtection selectLockedCells="1"/>
  <dataConsolidate/>
  <phoneticPr fontId="11" type="noConversion"/>
  <pageMargins left="0.55118110236220474" right="0.43307086614173229" top="0.62992125984251968" bottom="0.59055118110236227" header="0.31496062992125984" footer="0.31496062992125984"/>
  <pageSetup paperSize="9" scale="94" orientation="portrait" r:id="rId1"/>
  <headerFooter>
    <oddHeader>&amp;L&amp;"Arial,Standard"Leistungsverzeichnis&amp;R&amp;"Arial,Standard"&amp;A</oddHeader>
    <oddFooter>&amp;L&amp;"Arial,Standard"&amp;9Tiefbauamt Signalisation Kanton Basel-Landschaft&amp;R&amp;"Arial,Standard"&amp;9Seite &amp;P von &amp;N</oddFooter>
  </headerFooter>
  <rowBreaks count="5" manualBreakCount="5">
    <brk id="38" max="8" man="1"/>
    <brk id="63" max="8" man="1"/>
    <brk id="111" max="8" man="1"/>
    <brk id="171" max="8" man="1"/>
    <brk id="244" max="8" man="1"/>
  </rowBreaks>
  <ignoredErrors>
    <ignoredError sqref="B52 B44 B5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O122"/>
  <sheetViews>
    <sheetView view="pageBreakPreview" zoomScaleNormal="100" zoomScaleSheetLayoutView="100" workbookViewId="0">
      <selection activeCell="E10" sqref="E10"/>
    </sheetView>
  </sheetViews>
  <sheetFormatPr baseColWidth="10" defaultColWidth="11.453125" defaultRowHeight="12.5" outlineLevelRow="3" x14ac:dyDescent="0.25"/>
  <cols>
    <col min="1" max="2" width="4.6328125" style="2" customWidth="1"/>
    <col min="3" max="3" width="53.6328125" style="2" customWidth="1"/>
    <col min="4" max="4" width="5.08984375" style="23" customWidth="1"/>
    <col min="5" max="5" width="4.6328125" style="2" customWidth="1"/>
    <col min="6" max="6" width="1.6328125" style="2" customWidth="1"/>
    <col min="7" max="7" width="9.54296875" style="18" customWidth="1"/>
    <col min="8" max="8" width="4.453125" style="28" customWidth="1"/>
    <col min="9" max="9" width="9.54296875" style="20" customWidth="1"/>
    <col min="10" max="10" width="10" style="4" customWidth="1"/>
    <col min="11" max="11" width="5.6328125" style="2" customWidth="1"/>
    <col min="12" max="16384" width="11.453125" style="2"/>
  </cols>
  <sheetData>
    <row r="1" spans="1:12" s="15" customFormat="1" ht="15.9" customHeight="1" x14ac:dyDescent="0.35">
      <c r="A1" s="14" t="str">
        <f>'C Einleitung'!A10</f>
        <v>Ort LSA Nummer</v>
      </c>
      <c r="D1" s="22"/>
      <c r="G1" s="17"/>
      <c r="H1" s="17"/>
      <c r="I1" s="17"/>
      <c r="J1" s="16"/>
    </row>
    <row r="2" spans="1:12" ht="12.75" customHeight="1" collapsed="1" x14ac:dyDescent="0.3">
      <c r="A2" s="7"/>
      <c r="B2" s="7"/>
      <c r="C2" s="7"/>
    </row>
    <row r="3" spans="1:12" ht="12.75" customHeight="1" x14ac:dyDescent="0.25">
      <c r="A3" s="2">
        <v>300</v>
      </c>
      <c r="B3" s="39" t="s">
        <v>117</v>
      </c>
    </row>
    <row r="4" spans="1:12" ht="98.25" customHeight="1" x14ac:dyDescent="0.25">
      <c r="C4" s="31" t="s">
        <v>120</v>
      </c>
    </row>
    <row r="5" spans="1:12" ht="12.75" customHeight="1" x14ac:dyDescent="0.25">
      <c r="C5" s="5"/>
    </row>
    <row r="6" spans="1:12" s="39" customFormat="1" ht="12.75" customHeight="1" outlineLevel="1" x14ac:dyDescent="0.25">
      <c r="A6" s="39">
        <v>310</v>
      </c>
      <c r="B6" s="39" t="s">
        <v>118</v>
      </c>
      <c r="D6" s="64"/>
      <c r="G6" s="65"/>
      <c r="H6" s="66"/>
      <c r="I6" s="67"/>
      <c r="J6" s="68"/>
    </row>
    <row r="7" spans="1:12" ht="12.75" customHeight="1" outlineLevel="1" x14ac:dyDescent="0.25"/>
    <row r="8" spans="1:12" s="3" customFormat="1" ht="12.75" customHeight="1" outlineLevel="2" x14ac:dyDescent="0.3">
      <c r="A8" s="3">
        <v>311</v>
      </c>
      <c r="B8" s="77" t="s">
        <v>156</v>
      </c>
      <c r="D8" s="156"/>
      <c r="G8" s="18"/>
      <c r="H8" s="28"/>
      <c r="I8" s="18"/>
      <c r="J8" s="138"/>
      <c r="L8" s="158"/>
    </row>
    <row r="9" spans="1:12" ht="51" customHeight="1" outlineLevel="2" x14ac:dyDescent="0.25">
      <c r="B9" s="39"/>
      <c r="C9" s="31" t="s">
        <v>157</v>
      </c>
    </row>
    <row r="10" spans="1:12" s="10" customFormat="1" ht="12.75" customHeight="1" outlineLevel="3" x14ac:dyDescent="0.3">
      <c r="A10" s="10">
        <v>311</v>
      </c>
      <c r="B10" s="11">
        <v>101</v>
      </c>
      <c r="C10" s="10" t="s">
        <v>119</v>
      </c>
      <c r="D10" s="25" t="s">
        <v>127</v>
      </c>
      <c r="F10" s="10" t="s">
        <v>4</v>
      </c>
      <c r="G10" s="118"/>
      <c r="H10" s="27" t="s">
        <v>10</v>
      </c>
      <c r="I10" s="19">
        <f>E10*G10</f>
        <v>0</v>
      </c>
    </row>
    <row r="11" spans="1:12" ht="26.25" customHeight="1" outlineLevel="3" x14ac:dyDescent="0.25">
      <c r="C11" s="69" t="s">
        <v>121</v>
      </c>
    </row>
    <row r="12" spans="1:12" outlineLevel="2" x14ac:dyDescent="0.25"/>
    <row r="13" spans="1:12" s="10" customFormat="1" ht="12.75" customHeight="1" outlineLevel="3" x14ac:dyDescent="0.3">
      <c r="A13" s="10">
        <v>311</v>
      </c>
      <c r="B13" s="11">
        <v>102</v>
      </c>
      <c r="C13" s="10" t="s">
        <v>122</v>
      </c>
      <c r="D13" s="25" t="s">
        <v>127</v>
      </c>
      <c r="F13" s="10" t="s">
        <v>4</v>
      </c>
      <c r="G13" s="118"/>
      <c r="H13" s="27" t="s">
        <v>10</v>
      </c>
      <c r="I13" s="19">
        <f>E13*G13</f>
        <v>0</v>
      </c>
    </row>
    <row r="14" spans="1:12" ht="26.25" customHeight="1" outlineLevel="3" x14ac:dyDescent="0.25">
      <c r="C14" s="69" t="s">
        <v>123</v>
      </c>
    </row>
    <row r="15" spans="1:12" outlineLevel="2" x14ac:dyDescent="0.25"/>
    <row r="16" spans="1:12" s="10" customFormat="1" ht="12.75" customHeight="1" outlineLevel="3" x14ac:dyDescent="0.3">
      <c r="A16" s="10">
        <v>311</v>
      </c>
      <c r="B16" s="11">
        <v>103</v>
      </c>
      <c r="C16" s="10" t="s">
        <v>124</v>
      </c>
      <c r="D16" s="25" t="s">
        <v>127</v>
      </c>
      <c r="F16" s="10" t="s">
        <v>4</v>
      </c>
      <c r="G16" s="118"/>
      <c r="H16" s="27" t="s">
        <v>10</v>
      </c>
      <c r="I16" s="19">
        <f>E16*G16</f>
        <v>0</v>
      </c>
    </row>
    <row r="17" spans="1:15" ht="26.25" customHeight="1" outlineLevel="3" x14ac:dyDescent="0.25">
      <c r="C17" s="69" t="s">
        <v>125</v>
      </c>
    </row>
    <row r="18" spans="1:15" outlineLevel="2" x14ac:dyDescent="0.25"/>
    <row r="19" spans="1:15" s="10" customFormat="1" ht="12.75" customHeight="1" outlineLevel="3" x14ac:dyDescent="0.3">
      <c r="A19" s="10">
        <v>311</v>
      </c>
      <c r="B19" s="11">
        <v>104</v>
      </c>
      <c r="C19" s="10" t="s">
        <v>126</v>
      </c>
      <c r="D19" s="25" t="s">
        <v>127</v>
      </c>
      <c r="F19" s="10" t="s">
        <v>4</v>
      </c>
      <c r="G19" s="118"/>
      <c r="H19" s="27" t="s">
        <v>10</v>
      </c>
      <c r="I19" s="19">
        <f>E19*G19</f>
        <v>0</v>
      </c>
    </row>
    <row r="20" spans="1:15" ht="26.25" customHeight="1" outlineLevel="3" x14ac:dyDescent="0.25">
      <c r="C20" s="69" t="s">
        <v>344</v>
      </c>
    </row>
    <row r="21" spans="1:15" outlineLevel="2" x14ac:dyDescent="0.25">
      <c r="L21" s="3"/>
      <c r="M21" s="3"/>
      <c r="N21" s="3"/>
      <c r="O21" s="3"/>
    </row>
    <row r="22" spans="1:15" s="10" customFormat="1" ht="12.75" customHeight="1" outlineLevel="3" x14ac:dyDescent="0.3">
      <c r="A22" s="10">
        <v>311</v>
      </c>
      <c r="B22" s="11">
        <v>105</v>
      </c>
      <c r="C22" s="10" t="s">
        <v>393</v>
      </c>
      <c r="D22" s="25" t="s">
        <v>127</v>
      </c>
      <c r="F22" s="10" t="s">
        <v>4</v>
      </c>
      <c r="G22" s="118"/>
      <c r="H22" s="27" t="s">
        <v>10</v>
      </c>
      <c r="I22" s="19">
        <f>E22*G22</f>
        <v>0</v>
      </c>
      <c r="L22" s="158"/>
      <c r="M22" s="3"/>
      <c r="N22" s="3"/>
    </row>
    <row r="23" spans="1:15" ht="26.25" customHeight="1" outlineLevel="3" x14ac:dyDescent="0.25">
      <c r="B23" s="3"/>
      <c r="C23" s="161" t="s">
        <v>394</v>
      </c>
      <c r="L23" s="3"/>
      <c r="M23" s="3"/>
      <c r="N23" s="3"/>
      <c r="O23" s="3"/>
    </row>
    <row r="24" spans="1:15" outlineLevel="2" x14ac:dyDescent="0.25">
      <c r="B24" s="3"/>
      <c r="C24" s="3"/>
      <c r="L24" s="3"/>
      <c r="M24" s="3"/>
      <c r="N24" s="3"/>
      <c r="O24" s="3"/>
    </row>
    <row r="25" spans="1:15" s="10" customFormat="1" ht="12.75" customHeight="1" outlineLevel="3" x14ac:dyDescent="0.3">
      <c r="A25" s="10">
        <v>311</v>
      </c>
      <c r="B25" s="11">
        <v>106</v>
      </c>
      <c r="C25" s="75" t="s">
        <v>34</v>
      </c>
      <c r="D25" s="25" t="s">
        <v>127</v>
      </c>
      <c r="F25" s="10" t="s">
        <v>4</v>
      </c>
      <c r="G25" s="118"/>
      <c r="H25" s="27" t="s">
        <v>10</v>
      </c>
      <c r="I25" s="19">
        <f>E25*G25</f>
        <v>0</v>
      </c>
      <c r="L25" s="158"/>
      <c r="M25" s="3"/>
      <c r="N25" s="3"/>
      <c r="O25" s="3"/>
    </row>
    <row r="26" spans="1:15" outlineLevel="1" x14ac:dyDescent="0.25">
      <c r="B26" s="3"/>
      <c r="C26" s="3"/>
    </row>
    <row r="27" spans="1:15" s="39" customFormat="1" ht="12.75" customHeight="1" outlineLevel="2" x14ac:dyDescent="0.25">
      <c r="A27" s="39">
        <v>312</v>
      </c>
      <c r="B27" s="39" t="s">
        <v>468</v>
      </c>
      <c r="D27" s="64"/>
      <c r="G27" s="65"/>
      <c r="H27" s="66"/>
      <c r="I27" s="67"/>
      <c r="J27" s="68"/>
    </row>
    <row r="28" spans="1:15" ht="69" outlineLevel="2" x14ac:dyDescent="0.3">
      <c r="C28" s="32" t="s">
        <v>443</v>
      </c>
      <c r="L28" s="158"/>
      <c r="M28" s="10"/>
      <c r="N28" s="3"/>
    </row>
    <row r="29" spans="1:15" s="10" customFormat="1" ht="12.75" customHeight="1" outlineLevel="3" x14ac:dyDescent="0.3">
      <c r="A29" s="10">
        <v>312</v>
      </c>
      <c r="B29" s="11">
        <v>101</v>
      </c>
      <c r="C29" s="10" t="s">
        <v>457</v>
      </c>
      <c r="D29" s="25" t="s">
        <v>127</v>
      </c>
      <c r="F29" s="10" t="s">
        <v>4</v>
      </c>
      <c r="G29" s="118"/>
      <c r="H29" s="27" t="s">
        <v>10</v>
      </c>
      <c r="I29" s="19">
        <f>E29*G29</f>
        <v>0</v>
      </c>
      <c r="L29" s="158"/>
      <c r="M29" s="3"/>
      <c r="N29" s="3"/>
    </row>
    <row r="30" spans="1:15" outlineLevel="2" x14ac:dyDescent="0.25">
      <c r="B30" s="3"/>
      <c r="C30" s="3"/>
      <c r="L30" s="3"/>
      <c r="M30" s="3"/>
      <c r="N30" s="3"/>
    </row>
    <row r="31" spans="1:15" s="10" customFormat="1" ht="12.75" customHeight="1" outlineLevel="3" x14ac:dyDescent="0.3">
      <c r="A31" s="10">
        <v>312</v>
      </c>
      <c r="B31" s="11">
        <v>102</v>
      </c>
      <c r="C31" s="10" t="s">
        <v>463</v>
      </c>
      <c r="D31" s="25" t="s">
        <v>127</v>
      </c>
      <c r="F31" s="10" t="s">
        <v>4</v>
      </c>
      <c r="G31" s="118"/>
      <c r="H31" s="27" t="s">
        <v>10</v>
      </c>
      <c r="I31" s="19">
        <f>E31*G31</f>
        <v>0</v>
      </c>
      <c r="L31" s="158"/>
      <c r="M31" s="3"/>
      <c r="N31" s="3"/>
    </row>
    <row r="32" spans="1:15" outlineLevel="2" x14ac:dyDescent="0.25">
      <c r="B32" s="3"/>
      <c r="C32" s="3"/>
      <c r="L32" s="3"/>
      <c r="M32" s="3"/>
      <c r="N32" s="3"/>
    </row>
    <row r="33" spans="1:14" s="10" customFormat="1" ht="12.75" customHeight="1" outlineLevel="3" x14ac:dyDescent="0.3">
      <c r="A33" s="10">
        <v>312</v>
      </c>
      <c r="B33" s="11">
        <v>103</v>
      </c>
      <c r="C33" s="10" t="s">
        <v>458</v>
      </c>
      <c r="D33" s="25" t="s">
        <v>127</v>
      </c>
      <c r="F33" s="10" t="s">
        <v>4</v>
      </c>
      <c r="G33" s="118"/>
      <c r="H33" s="27" t="s">
        <v>10</v>
      </c>
      <c r="I33" s="19">
        <f>E33*G33</f>
        <v>0</v>
      </c>
      <c r="L33" s="158"/>
      <c r="M33" s="3"/>
      <c r="N33" s="3"/>
    </row>
    <row r="34" spans="1:14" outlineLevel="2" x14ac:dyDescent="0.25">
      <c r="B34" s="3"/>
      <c r="C34" s="3"/>
      <c r="L34" s="3"/>
      <c r="M34" s="3"/>
      <c r="N34" s="3"/>
    </row>
    <row r="35" spans="1:14" s="10" customFormat="1" ht="12.75" customHeight="1" outlineLevel="3" x14ac:dyDescent="0.3">
      <c r="A35" s="10">
        <v>312</v>
      </c>
      <c r="B35" s="11">
        <v>104</v>
      </c>
      <c r="C35" s="10" t="s">
        <v>459</v>
      </c>
      <c r="D35" s="25" t="s">
        <v>127</v>
      </c>
      <c r="F35" s="10" t="s">
        <v>4</v>
      </c>
      <c r="G35" s="118"/>
      <c r="H35" s="27" t="s">
        <v>10</v>
      </c>
      <c r="I35" s="19">
        <f>E35*G35</f>
        <v>0</v>
      </c>
      <c r="L35" s="158"/>
      <c r="M35" s="3"/>
      <c r="N35" s="3"/>
    </row>
    <row r="36" spans="1:14" outlineLevel="2" x14ac:dyDescent="0.25">
      <c r="B36" s="3"/>
      <c r="C36" s="3"/>
      <c r="L36" s="3"/>
      <c r="M36" s="3"/>
      <c r="N36" s="3"/>
    </row>
    <row r="37" spans="1:14" s="10" customFormat="1" ht="12.75" customHeight="1" outlineLevel="3" x14ac:dyDescent="0.3">
      <c r="A37" s="10">
        <v>312</v>
      </c>
      <c r="B37" s="11">
        <v>105</v>
      </c>
      <c r="C37" s="10" t="s">
        <v>460</v>
      </c>
      <c r="D37" s="25" t="s">
        <v>127</v>
      </c>
      <c r="F37" s="10" t="s">
        <v>4</v>
      </c>
      <c r="G37" s="118"/>
      <c r="H37" s="27" t="s">
        <v>10</v>
      </c>
      <c r="I37" s="19">
        <f>E37*G37</f>
        <v>0</v>
      </c>
      <c r="L37" s="158"/>
      <c r="M37" s="3"/>
      <c r="N37" s="3"/>
    </row>
    <row r="38" spans="1:14" outlineLevel="2" x14ac:dyDescent="0.25">
      <c r="B38" s="3"/>
      <c r="C38" s="3"/>
      <c r="L38" s="3"/>
      <c r="M38" s="3"/>
      <c r="N38" s="3"/>
    </row>
    <row r="39" spans="1:14" s="10" customFormat="1" ht="12.75" customHeight="1" outlineLevel="3" x14ac:dyDescent="0.3">
      <c r="A39" s="10">
        <v>312</v>
      </c>
      <c r="B39" s="11">
        <v>106</v>
      </c>
      <c r="C39" s="10" t="s">
        <v>461</v>
      </c>
      <c r="D39" s="25" t="s">
        <v>127</v>
      </c>
      <c r="F39" s="10" t="s">
        <v>4</v>
      </c>
      <c r="G39" s="118"/>
      <c r="H39" s="27" t="s">
        <v>10</v>
      </c>
      <c r="I39" s="19">
        <f>E39*G39</f>
        <v>0</v>
      </c>
      <c r="L39" s="158"/>
      <c r="M39" s="3"/>
      <c r="N39" s="3"/>
    </row>
    <row r="40" spans="1:14" outlineLevel="2" x14ac:dyDescent="0.25">
      <c r="B40" s="3"/>
      <c r="C40" s="3"/>
      <c r="L40" s="3"/>
      <c r="M40" s="3"/>
      <c r="N40" s="3"/>
    </row>
    <row r="41" spans="1:14" s="10" customFormat="1" ht="12.75" customHeight="1" outlineLevel="3" x14ac:dyDescent="0.3">
      <c r="A41" s="10">
        <v>312</v>
      </c>
      <c r="B41" s="11">
        <v>107</v>
      </c>
      <c r="C41" s="10" t="s">
        <v>462</v>
      </c>
      <c r="D41" s="25" t="s">
        <v>127</v>
      </c>
      <c r="F41" s="10" t="s">
        <v>4</v>
      </c>
      <c r="G41" s="118"/>
      <c r="H41" s="27" t="s">
        <v>10</v>
      </c>
      <c r="I41" s="19">
        <f>E41*G41</f>
        <v>0</v>
      </c>
      <c r="L41" s="158"/>
      <c r="M41" s="3"/>
      <c r="N41" s="3"/>
    </row>
    <row r="42" spans="1:14" outlineLevel="2" x14ac:dyDescent="0.25">
      <c r="L42" s="3"/>
      <c r="M42" s="3"/>
      <c r="N42" s="3"/>
    </row>
    <row r="43" spans="1:14" s="10" customFormat="1" ht="12.75" customHeight="1" outlineLevel="3" x14ac:dyDescent="0.3">
      <c r="A43" s="10">
        <v>312</v>
      </c>
      <c r="B43" s="11">
        <v>108</v>
      </c>
      <c r="C43" s="75" t="s">
        <v>49</v>
      </c>
      <c r="D43" s="25" t="s">
        <v>127</v>
      </c>
      <c r="F43" s="10" t="s">
        <v>4</v>
      </c>
      <c r="G43" s="118"/>
      <c r="H43" s="27" t="s">
        <v>10</v>
      </c>
      <c r="I43" s="19">
        <f>E43*G43</f>
        <v>0</v>
      </c>
    </row>
    <row r="44" spans="1:14" outlineLevel="1" x14ac:dyDescent="0.25">
      <c r="L44" s="3"/>
      <c r="M44" s="3"/>
      <c r="N44" s="3"/>
    </row>
    <row r="45" spans="1:14" s="39" customFormat="1" ht="12.75" customHeight="1" outlineLevel="2" x14ac:dyDescent="0.25">
      <c r="A45" s="39">
        <v>313</v>
      </c>
      <c r="B45" s="39" t="s">
        <v>128</v>
      </c>
      <c r="D45" s="64"/>
      <c r="G45" s="65"/>
      <c r="H45" s="66"/>
      <c r="I45" s="67"/>
      <c r="J45" s="68"/>
      <c r="L45" s="77"/>
      <c r="M45" s="77"/>
      <c r="N45" s="77"/>
    </row>
    <row r="46" spans="1:14" outlineLevel="2" x14ac:dyDescent="0.25">
      <c r="C46" s="197" t="s">
        <v>346</v>
      </c>
      <c r="L46" s="3"/>
      <c r="M46" s="3"/>
      <c r="N46" s="3"/>
    </row>
    <row r="47" spans="1:14" s="10" customFormat="1" ht="12.75" customHeight="1" outlineLevel="3" x14ac:dyDescent="0.3">
      <c r="A47" s="10">
        <v>313</v>
      </c>
      <c r="B47" s="11">
        <v>101</v>
      </c>
      <c r="C47" s="10" t="s">
        <v>464</v>
      </c>
      <c r="D47" s="25" t="s">
        <v>127</v>
      </c>
      <c r="F47" s="10" t="s">
        <v>4</v>
      </c>
      <c r="G47" s="118"/>
      <c r="H47" s="27" t="s">
        <v>10</v>
      </c>
      <c r="I47" s="19">
        <f>E47*G47</f>
        <v>0</v>
      </c>
      <c r="L47" s="158"/>
      <c r="M47" s="3"/>
      <c r="N47" s="3"/>
    </row>
    <row r="48" spans="1:14" outlineLevel="2" x14ac:dyDescent="0.25">
      <c r="B48" s="3"/>
      <c r="C48" s="3"/>
      <c r="L48" s="3"/>
      <c r="M48" s="3"/>
      <c r="N48" s="3"/>
    </row>
    <row r="49" spans="1:14" s="10" customFormat="1" ht="12.75" customHeight="1" outlineLevel="3" x14ac:dyDescent="0.3">
      <c r="A49" s="10">
        <v>313</v>
      </c>
      <c r="B49" s="11">
        <v>102</v>
      </c>
      <c r="C49" s="10" t="s">
        <v>465</v>
      </c>
      <c r="D49" s="25" t="s">
        <v>127</v>
      </c>
      <c r="F49" s="10" t="s">
        <v>4</v>
      </c>
      <c r="G49" s="118"/>
      <c r="H49" s="27" t="s">
        <v>10</v>
      </c>
      <c r="I49" s="19">
        <f>E49*G49</f>
        <v>0</v>
      </c>
      <c r="L49" s="158"/>
      <c r="M49" s="3"/>
      <c r="N49" s="3"/>
    </row>
    <row r="50" spans="1:14" outlineLevel="2" x14ac:dyDescent="0.25">
      <c r="B50" s="3"/>
      <c r="C50" s="3"/>
      <c r="L50" s="3"/>
      <c r="M50" s="3"/>
      <c r="N50" s="3"/>
    </row>
    <row r="51" spans="1:14" s="10" customFormat="1" ht="12.75" customHeight="1" outlineLevel="3" x14ac:dyDescent="0.3">
      <c r="A51" s="10">
        <v>313</v>
      </c>
      <c r="B51" s="11">
        <v>103</v>
      </c>
      <c r="C51" s="10" t="s">
        <v>466</v>
      </c>
      <c r="D51" s="25" t="s">
        <v>127</v>
      </c>
      <c r="F51" s="10" t="s">
        <v>4</v>
      </c>
      <c r="G51" s="118"/>
      <c r="H51" s="27" t="s">
        <v>10</v>
      </c>
      <c r="I51" s="19">
        <f>E51*G51</f>
        <v>0</v>
      </c>
      <c r="L51" s="158"/>
      <c r="M51" s="3"/>
      <c r="N51" s="3"/>
    </row>
    <row r="52" spans="1:14" outlineLevel="2" x14ac:dyDescent="0.25">
      <c r="B52" s="3"/>
      <c r="C52" s="3"/>
      <c r="L52" s="3"/>
      <c r="M52" s="3"/>
      <c r="N52" s="3"/>
    </row>
    <row r="53" spans="1:14" s="10" customFormat="1" ht="12.75" customHeight="1" outlineLevel="3" x14ac:dyDescent="0.3">
      <c r="A53" s="10">
        <v>313</v>
      </c>
      <c r="B53" s="11">
        <v>104</v>
      </c>
      <c r="C53" s="10" t="s">
        <v>467</v>
      </c>
      <c r="D53" s="25" t="s">
        <v>127</v>
      </c>
      <c r="F53" s="10" t="s">
        <v>4</v>
      </c>
      <c r="G53" s="118"/>
      <c r="H53" s="27" t="s">
        <v>10</v>
      </c>
      <c r="I53" s="19">
        <f>E53*G53</f>
        <v>0</v>
      </c>
      <c r="L53" s="158"/>
      <c r="M53" s="3"/>
      <c r="N53" s="3"/>
    </row>
    <row r="54" spans="1:14" outlineLevel="2" x14ac:dyDescent="0.25">
      <c r="L54" s="3"/>
      <c r="M54" s="3"/>
      <c r="N54" s="3"/>
    </row>
    <row r="55" spans="1:14" s="10" customFormat="1" ht="12.75" customHeight="1" outlineLevel="3" x14ac:dyDescent="0.3">
      <c r="A55" s="10">
        <v>313</v>
      </c>
      <c r="B55" s="11">
        <v>105</v>
      </c>
      <c r="C55" s="75" t="s">
        <v>49</v>
      </c>
      <c r="D55" s="25" t="s">
        <v>127</v>
      </c>
      <c r="F55" s="10" t="s">
        <v>4</v>
      </c>
      <c r="G55" s="118"/>
      <c r="H55" s="27" t="s">
        <v>10</v>
      </c>
      <c r="I55" s="19">
        <f>E55*G55</f>
        <v>0</v>
      </c>
    </row>
    <row r="56" spans="1:14" outlineLevel="1" x14ac:dyDescent="0.25">
      <c r="L56" s="3"/>
      <c r="M56" s="3"/>
      <c r="N56" s="3"/>
    </row>
    <row r="57" spans="1:14" s="10" customFormat="1" ht="12.75" customHeight="1" outlineLevel="2" x14ac:dyDescent="0.3">
      <c r="A57" s="10">
        <v>314</v>
      </c>
      <c r="B57" s="11" t="s">
        <v>129</v>
      </c>
      <c r="C57" s="75"/>
      <c r="D57" s="25" t="s">
        <v>127</v>
      </c>
      <c r="F57" s="10" t="s">
        <v>4</v>
      </c>
      <c r="G57" s="118"/>
      <c r="H57" s="27" t="s">
        <v>10</v>
      </c>
      <c r="I57" s="19">
        <f>E57*G57</f>
        <v>0</v>
      </c>
    </row>
    <row r="58" spans="1:14" x14ac:dyDescent="0.25">
      <c r="L58" s="3"/>
      <c r="M58" s="3"/>
      <c r="N58" s="3"/>
    </row>
    <row r="60" spans="1:14" outlineLevel="1" x14ac:dyDescent="0.25">
      <c r="A60" s="2">
        <v>320</v>
      </c>
      <c r="B60" s="39" t="s">
        <v>130</v>
      </c>
    </row>
    <row r="61" spans="1:14" s="10" customFormat="1" ht="12.75" customHeight="1" outlineLevel="2" x14ac:dyDescent="0.3">
      <c r="A61" s="10">
        <v>321</v>
      </c>
      <c r="B61" s="11" t="s">
        <v>389</v>
      </c>
      <c r="D61" s="25" t="s">
        <v>127</v>
      </c>
      <c r="F61" s="10" t="s">
        <v>4</v>
      </c>
      <c r="G61" s="118"/>
      <c r="H61" s="27" t="s">
        <v>10</v>
      </c>
      <c r="I61" s="19">
        <f>E61*G61</f>
        <v>0</v>
      </c>
    </row>
    <row r="64" spans="1:14" outlineLevel="1" x14ac:dyDescent="0.25">
      <c r="A64" s="2">
        <v>330</v>
      </c>
      <c r="B64" s="39" t="s">
        <v>131</v>
      </c>
    </row>
    <row r="65" spans="1:9" s="10" customFormat="1" ht="12.75" customHeight="1" outlineLevel="2" x14ac:dyDescent="0.3">
      <c r="A65" s="10">
        <v>331</v>
      </c>
      <c r="B65" s="11" t="s">
        <v>132</v>
      </c>
      <c r="D65" s="25" t="s">
        <v>127</v>
      </c>
      <c r="F65" s="10" t="s">
        <v>4</v>
      </c>
      <c r="G65" s="118"/>
      <c r="H65" s="27" t="s">
        <v>10</v>
      </c>
      <c r="I65" s="19">
        <f>E65*G65</f>
        <v>0</v>
      </c>
    </row>
    <row r="66" spans="1:9" outlineLevel="2" x14ac:dyDescent="0.25">
      <c r="C66" s="40" t="s">
        <v>133</v>
      </c>
    </row>
    <row r="67" spans="1:9" outlineLevel="1" x14ac:dyDescent="0.25"/>
    <row r="68" spans="1:9" s="10" customFormat="1" ht="12.75" customHeight="1" outlineLevel="2" x14ac:dyDescent="0.3">
      <c r="A68" s="10">
        <v>332</v>
      </c>
      <c r="B68" s="11" t="s">
        <v>134</v>
      </c>
      <c r="D68" s="25" t="s">
        <v>143</v>
      </c>
      <c r="F68" s="10" t="s">
        <v>4</v>
      </c>
      <c r="G68" s="118"/>
      <c r="H68" s="27" t="s">
        <v>10</v>
      </c>
      <c r="I68" s="19">
        <f>E68*G68</f>
        <v>0</v>
      </c>
    </row>
    <row r="69" spans="1:9" ht="25" outlineLevel="2" x14ac:dyDescent="0.25">
      <c r="C69" s="13" t="s">
        <v>135</v>
      </c>
    </row>
    <row r="70" spans="1:9" outlineLevel="1" x14ac:dyDescent="0.25"/>
    <row r="71" spans="1:9" s="10" customFormat="1" ht="12.75" customHeight="1" outlineLevel="2" x14ac:dyDescent="0.3">
      <c r="A71" s="10">
        <v>333</v>
      </c>
      <c r="B71" s="11" t="s">
        <v>136</v>
      </c>
      <c r="D71" s="25" t="s">
        <v>143</v>
      </c>
      <c r="F71" s="10" t="s">
        <v>4</v>
      </c>
      <c r="G71" s="118"/>
      <c r="H71" s="27" t="s">
        <v>10</v>
      </c>
      <c r="I71" s="19">
        <f>E71*G71</f>
        <v>0</v>
      </c>
    </row>
    <row r="72" spans="1:9" ht="23" outlineLevel="2" x14ac:dyDescent="0.25">
      <c r="C72" s="31" t="s">
        <v>137</v>
      </c>
    </row>
    <row r="74" spans="1:9" s="10" customFormat="1" ht="12.75" customHeight="1" x14ac:dyDescent="0.3">
      <c r="B74" s="11"/>
      <c r="D74" s="25"/>
      <c r="G74" s="19"/>
      <c r="H74" s="27"/>
      <c r="I74" s="19"/>
    </row>
    <row r="75" spans="1:9" outlineLevel="1" x14ac:dyDescent="0.25">
      <c r="A75" s="2">
        <v>340</v>
      </c>
      <c r="B75" s="39" t="s">
        <v>138</v>
      </c>
    </row>
    <row r="76" spans="1:9" ht="23" outlineLevel="1" x14ac:dyDescent="0.25">
      <c r="B76" s="39"/>
      <c r="C76" s="31" t="s">
        <v>139</v>
      </c>
    </row>
    <row r="77" spans="1:9" s="10" customFormat="1" ht="12.75" customHeight="1" outlineLevel="2" x14ac:dyDescent="0.3">
      <c r="A77" s="10">
        <v>341</v>
      </c>
      <c r="B77" s="11" t="s">
        <v>140</v>
      </c>
      <c r="D77" s="25" t="s">
        <v>143</v>
      </c>
      <c r="F77" s="10" t="s">
        <v>4</v>
      </c>
      <c r="G77" s="118"/>
      <c r="H77" s="27" t="s">
        <v>10</v>
      </c>
      <c r="I77" s="19">
        <f>E77*G77</f>
        <v>0</v>
      </c>
    </row>
    <row r="78" spans="1:9" outlineLevel="1" x14ac:dyDescent="0.25"/>
    <row r="79" spans="1:9" s="10" customFormat="1" ht="12.75" customHeight="1" outlineLevel="2" x14ac:dyDescent="0.3">
      <c r="A79" s="10">
        <v>342</v>
      </c>
      <c r="B79" s="11" t="s">
        <v>141</v>
      </c>
      <c r="D79" s="25" t="s">
        <v>143</v>
      </c>
      <c r="F79" s="10" t="s">
        <v>4</v>
      </c>
      <c r="G79" s="118"/>
      <c r="H79" s="27" t="s">
        <v>10</v>
      </c>
      <c r="I79" s="19">
        <f>E79*G79</f>
        <v>0</v>
      </c>
    </row>
    <row r="80" spans="1:9" outlineLevel="1" x14ac:dyDescent="0.25"/>
    <row r="81" spans="1:13" s="10" customFormat="1" ht="12.75" customHeight="1" outlineLevel="2" x14ac:dyDescent="0.3">
      <c r="A81" s="10">
        <v>343</v>
      </c>
      <c r="B81" s="11" t="s">
        <v>142</v>
      </c>
      <c r="D81" s="25" t="s">
        <v>143</v>
      </c>
      <c r="F81" s="10" t="s">
        <v>4</v>
      </c>
      <c r="G81" s="118"/>
      <c r="H81" s="27" t="s">
        <v>10</v>
      </c>
      <c r="I81" s="19">
        <f>E81*G81</f>
        <v>0</v>
      </c>
    </row>
    <row r="82" spans="1:13" outlineLevel="1" x14ac:dyDescent="0.25"/>
    <row r="83" spans="1:13" s="10" customFormat="1" ht="12.75" customHeight="1" outlineLevel="2" x14ac:dyDescent="0.3">
      <c r="A83" s="10">
        <v>344</v>
      </c>
      <c r="B83" s="11" t="s">
        <v>144</v>
      </c>
      <c r="D83" s="25" t="s">
        <v>143</v>
      </c>
      <c r="F83" s="10" t="s">
        <v>4</v>
      </c>
      <c r="G83" s="118"/>
      <c r="H83" s="27" t="s">
        <v>10</v>
      </c>
      <c r="I83" s="19">
        <f>E83*G83</f>
        <v>0</v>
      </c>
    </row>
    <row r="84" spans="1:13" outlineLevel="1" x14ac:dyDescent="0.25"/>
    <row r="85" spans="1:13" s="10" customFormat="1" ht="12.75" customHeight="1" outlineLevel="2" x14ac:dyDescent="0.3">
      <c r="A85" s="10">
        <v>345</v>
      </c>
      <c r="B85" s="11" t="s">
        <v>145</v>
      </c>
      <c r="D85" s="25" t="s">
        <v>143</v>
      </c>
      <c r="F85" s="10" t="s">
        <v>4</v>
      </c>
      <c r="G85" s="118"/>
      <c r="H85" s="27" t="s">
        <v>10</v>
      </c>
      <c r="I85" s="19">
        <f>E85*G85</f>
        <v>0</v>
      </c>
    </row>
    <row r="88" spans="1:13" outlineLevel="1" x14ac:dyDescent="0.25">
      <c r="A88" s="2">
        <v>350</v>
      </c>
      <c r="B88" s="39" t="s">
        <v>146</v>
      </c>
    </row>
    <row r="89" spans="1:13" ht="103.5" outlineLevel="1" x14ac:dyDescent="0.25">
      <c r="C89" s="31" t="s">
        <v>345</v>
      </c>
    </row>
    <row r="90" spans="1:13" s="10" customFormat="1" ht="12.75" customHeight="1" outlineLevel="2" x14ac:dyDescent="0.3">
      <c r="A90" s="10">
        <v>351</v>
      </c>
      <c r="B90" s="192" t="s">
        <v>433</v>
      </c>
      <c r="D90" s="25" t="s">
        <v>143</v>
      </c>
      <c r="F90" s="10" t="s">
        <v>4</v>
      </c>
      <c r="G90" s="118"/>
      <c r="H90" s="27" t="s">
        <v>10</v>
      </c>
      <c r="I90" s="19">
        <f>E90*G90</f>
        <v>0</v>
      </c>
      <c r="L90" s="158"/>
    </row>
    <row r="91" spans="1:13" x14ac:dyDescent="0.25">
      <c r="L91" s="3"/>
      <c r="M91" s="3"/>
    </row>
    <row r="93" spans="1:13" outlineLevel="1" x14ac:dyDescent="0.25">
      <c r="A93" s="2">
        <v>360</v>
      </c>
      <c r="B93" s="39" t="s">
        <v>147</v>
      </c>
    </row>
    <row r="94" spans="1:13" s="7" customFormat="1" ht="13" outlineLevel="2" x14ac:dyDescent="0.3">
      <c r="A94" s="7">
        <v>361</v>
      </c>
      <c r="B94" s="7" t="s">
        <v>348</v>
      </c>
      <c r="D94" s="25" t="s">
        <v>143</v>
      </c>
      <c r="E94" s="10"/>
      <c r="F94" s="10" t="s">
        <v>4</v>
      </c>
      <c r="G94" s="118"/>
      <c r="H94" s="27" t="s">
        <v>10</v>
      </c>
      <c r="I94" s="19">
        <f>E94*G94</f>
        <v>0</v>
      </c>
      <c r="J94" s="9"/>
    </row>
    <row r="95" spans="1:13" outlineLevel="2" x14ac:dyDescent="0.25">
      <c r="C95" s="147" t="s">
        <v>347</v>
      </c>
    </row>
    <row r="98" spans="1:10" outlineLevel="1" x14ac:dyDescent="0.25">
      <c r="A98" s="2">
        <v>370</v>
      </c>
      <c r="B98" s="39" t="s">
        <v>13</v>
      </c>
    </row>
    <row r="99" spans="1:10" s="7" customFormat="1" ht="13" outlineLevel="2" x14ac:dyDescent="0.3">
      <c r="A99" s="7">
        <v>371</v>
      </c>
      <c r="B99" s="7" t="s">
        <v>13</v>
      </c>
      <c r="D99" s="25" t="s">
        <v>143</v>
      </c>
      <c r="E99" s="10"/>
      <c r="F99" s="10" t="s">
        <v>4</v>
      </c>
      <c r="G99" s="118"/>
      <c r="H99" s="27" t="s">
        <v>10</v>
      </c>
      <c r="I99" s="19">
        <f>E99*G99</f>
        <v>0</v>
      </c>
      <c r="J99" s="9"/>
    </row>
    <row r="100" spans="1:10" ht="46" outlineLevel="2" x14ac:dyDescent="0.25">
      <c r="C100" s="31" t="s">
        <v>148</v>
      </c>
    </row>
    <row r="101" spans="1:10" outlineLevel="1" x14ac:dyDescent="0.25"/>
    <row r="102" spans="1:10" s="7" customFormat="1" ht="13" outlineLevel="2" x14ac:dyDescent="0.3">
      <c r="A102" s="7">
        <v>372</v>
      </c>
      <c r="B102" s="7" t="s">
        <v>149</v>
      </c>
      <c r="D102" s="25" t="s">
        <v>143</v>
      </c>
      <c r="E102" s="10"/>
      <c r="F102" s="10" t="s">
        <v>4</v>
      </c>
      <c r="G102" s="118"/>
      <c r="H102" s="27" t="s">
        <v>10</v>
      </c>
      <c r="I102" s="19">
        <f>E102*G102</f>
        <v>0</v>
      </c>
      <c r="J102" s="9"/>
    </row>
    <row r="103" spans="1:10" ht="23" outlineLevel="2" x14ac:dyDescent="0.25">
      <c r="C103" s="31" t="s">
        <v>150</v>
      </c>
    </row>
    <row r="104" spans="1:10" outlineLevel="1" x14ac:dyDescent="0.25"/>
    <row r="105" spans="1:10" s="39" customFormat="1" outlineLevel="2" x14ac:dyDescent="0.25">
      <c r="A105" s="39">
        <v>373</v>
      </c>
      <c r="B105" s="39" t="s">
        <v>151</v>
      </c>
      <c r="D105" s="76"/>
      <c r="E105" s="77"/>
      <c r="F105" s="77"/>
      <c r="G105" s="65"/>
      <c r="H105" s="66"/>
      <c r="I105" s="65"/>
      <c r="J105" s="68"/>
    </row>
    <row r="106" spans="1:10" s="10" customFormat="1" ht="12.75" customHeight="1" outlineLevel="3" x14ac:dyDescent="0.3">
      <c r="A106" s="10">
        <v>373</v>
      </c>
      <c r="B106" s="11">
        <v>101</v>
      </c>
      <c r="C106" s="10" t="s">
        <v>152</v>
      </c>
      <c r="D106" s="25" t="s">
        <v>143</v>
      </c>
      <c r="F106" s="10" t="s">
        <v>4</v>
      </c>
      <c r="G106" s="118"/>
      <c r="H106" s="27" t="s">
        <v>10</v>
      </c>
      <c r="I106" s="19">
        <f>E106*G106</f>
        <v>0</v>
      </c>
    </row>
    <row r="107" spans="1:10" ht="57.5" outlineLevel="3" x14ac:dyDescent="0.25">
      <c r="C107" s="31" t="s">
        <v>469</v>
      </c>
    </row>
    <row r="108" spans="1:10" outlineLevel="2" x14ac:dyDescent="0.25"/>
    <row r="109" spans="1:10" s="10" customFormat="1" ht="12.75" customHeight="1" outlineLevel="3" x14ac:dyDescent="0.3">
      <c r="A109" s="10">
        <v>373</v>
      </c>
      <c r="B109" s="11">
        <v>102</v>
      </c>
      <c r="C109" s="10" t="s">
        <v>153</v>
      </c>
      <c r="D109" s="25" t="s">
        <v>143</v>
      </c>
      <c r="F109" s="10" t="s">
        <v>4</v>
      </c>
      <c r="G109" s="118"/>
      <c r="H109" s="27" t="s">
        <v>10</v>
      </c>
      <c r="I109" s="19">
        <f>E109*G109</f>
        <v>0</v>
      </c>
    </row>
    <row r="110" spans="1:10" ht="34.5" outlineLevel="3" x14ac:dyDescent="0.25">
      <c r="C110" s="31" t="s">
        <v>154</v>
      </c>
    </row>
    <row r="113" spans="1:10" outlineLevel="1" x14ac:dyDescent="0.25">
      <c r="A113" s="2">
        <v>380</v>
      </c>
      <c r="B113" s="39" t="s">
        <v>43</v>
      </c>
    </row>
    <row r="114" spans="1:10" s="7" customFormat="1" ht="13" outlineLevel="2" x14ac:dyDescent="0.3">
      <c r="A114" s="7">
        <v>381</v>
      </c>
      <c r="B114" s="7" t="s">
        <v>115</v>
      </c>
      <c r="D114" s="25" t="s">
        <v>143</v>
      </c>
      <c r="E114" s="10"/>
      <c r="F114" s="10" t="s">
        <v>4</v>
      </c>
      <c r="G114" s="74">
        <v>0</v>
      </c>
      <c r="H114" s="27" t="s">
        <v>10</v>
      </c>
      <c r="I114" s="19">
        <f>E114*G114</f>
        <v>0</v>
      </c>
      <c r="J114" s="9"/>
    </row>
    <row r="115" spans="1:10" outlineLevel="2" x14ac:dyDescent="0.25">
      <c r="C115" s="40" t="s">
        <v>155</v>
      </c>
    </row>
    <row r="118" spans="1:10" outlineLevel="1" x14ac:dyDescent="0.25">
      <c r="A118" s="2">
        <v>390</v>
      </c>
      <c r="B118" s="39" t="s">
        <v>15</v>
      </c>
    </row>
    <row r="119" spans="1:10" s="10" customFormat="1" ht="12.75" customHeight="1" outlineLevel="2" x14ac:dyDescent="0.3">
      <c r="A119" s="10">
        <v>391</v>
      </c>
      <c r="B119" s="78" t="s">
        <v>49</v>
      </c>
      <c r="D119" s="25" t="s">
        <v>143</v>
      </c>
      <c r="F119" s="10" t="s">
        <v>4</v>
      </c>
      <c r="G119" s="118"/>
      <c r="H119" s="27" t="s">
        <v>10</v>
      </c>
      <c r="I119" s="19">
        <f>E119*G119</f>
        <v>0</v>
      </c>
    </row>
    <row r="122" spans="1:10" s="14" customFormat="1" ht="15.9" customHeight="1" x14ac:dyDescent="0.35">
      <c r="A122" s="14">
        <v>300</v>
      </c>
      <c r="B122" s="14" t="s">
        <v>260</v>
      </c>
      <c r="D122" s="112"/>
      <c r="G122" s="113"/>
      <c r="H122" s="114" t="s">
        <v>10</v>
      </c>
      <c r="I122" s="113">
        <f>SUM(I3:I121)</f>
        <v>0</v>
      </c>
      <c r="J122" s="115"/>
    </row>
  </sheetData>
  <sheetProtection selectLockedCells="1"/>
  <dataConsolidate/>
  <phoneticPr fontId="11" type="noConversion"/>
  <pageMargins left="0.55118110236220474" right="0.43307086614173229" top="0.62992125984251968" bottom="0.59055118110236227" header="0.31496062992125984" footer="0.31496062992125984"/>
  <pageSetup paperSize="9" scale="94" orientation="portrait" r:id="rId1"/>
  <headerFooter>
    <oddHeader>&amp;L&amp;"Arial,Standard"Leistungsverzeichnis&amp;R&amp;"Arial,Standard"&amp;A</oddHeader>
    <oddFooter>&amp;L&amp;"Arial,Standard"&amp;9Tiefbauamt Signalisation Kanton Basel-Landschaft&amp;R&amp;"Arial,Standard"&amp;9Seite &amp;P von &amp;N</oddFooter>
  </headerFooter>
  <rowBreaks count="2" manualBreakCount="2">
    <brk id="47" max="8" man="1"/>
    <brk id="96"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O155"/>
  <sheetViews>
    <sheetView view="pageBreakPreview" zoomScale="115" zoomScaleNormal="100" zoomScaleSheetLayoutView="115" workbookViewId="0">
      <selection activeCell="G6" sqref="G6"/>
    </sheetView>
  </sheetViews>
  <sheetFormatPr baseColWidth="10" defaultColWidth="11.453125" defaultRowHeight="12.5" outlineLevelRow="3" x14ac:dyDescent="0.25"/>
  <cols>
    <col min="1" max="2" width="4.6328125" style="2" customWidth="1"/>
    <col min="3" max="3" width="53.6328125" style="2" customWidth="1"/>
    <col min="4" max="4" width="5.08984375" style="23" customWidth="1"/>
    <col min="5" max="5" width="4.6328125" style="2" customWidth="1"/>
    <col min="6" max="6" width="1.6328125" style="2" customWidth="1"/>
    <col min="7" max="7" width="9.54296875" style="18" customWidth="1"/>
    <col min="8" max="8" width="4.453125" style="28" customWidth="1"/>
    <col min="9" max="9" width="9.54296875" style="20" customWidth="1"/>
    <col min="10" max="10" width="10" style="4" customWidth="1"/>
    <col min="11" max="11" width="5.6328125" style="2" customWidth="1"/>
    <col min="12" max="16384" width="11.453125" style="2"/>
  </cols>
  <sheetData>
    <row r="1" spans="1:10" s="15" customFormat="1" ht="15.9" customHeight="1" x14ac:dyDescent="0.35">
      <c r="A1" s="14" t="str">
        <f>'C Einleitung'!A10</f>
        <v>Ort LSA Nummer</v>
      </c>
      <c r="D1" s="22"/>
      <c r="G1" s="17"/>
      <c r="H1" s="17"/>
      <c r="I1" s="17"/>
      <c r="J1" s="16"/>
    </row>
    <row r="2" spans="1:10" ht="12.75" customHeight="1" collapsed="1" x14ac:dyDescent="0.3">
      <c r="A2" s="7"/>
      <c r="B2" s="7"/>
      <c r="C2" s="7"/>
    </row>
    <row r="3" spans="1:10" ht="12.75" customHeight="1" x14ac:dyDescent="0.25">
      <c r="A3" s="2">
        <v>400</v>
      </c>
      <c r="B3" s="39" t="s">
        <v>158</v>
      </c>
    </row>
    <row r="4" spans="1:10" ht="12.75" customHeight="1" x14ac:dyDescent="0.25">
      <c r="C4" s="5"/>
    </row>
    <row r="5" spans="1:10" s="39" customFormat="1" ht="12.75" customHeight="1" outlineLevel="1" x14ac:dyDescent="0.25">
      <c r="A5" s="39">
        <v>410</v>
      </c>
      <c r="B5" s="39" t="s">
        <v>159</v>
      </c>
      <c r="D5" s="64"/>
      <c r="G5" s="65"/>
      <c r="H5" s="66"/>
      <c r="I5" s="67"/>
      <c r="J5" s="68"/>
    </row>
    <row r="6" spans="1:10" s="10" customFormat="1" ht="12.75" customHeight="1" outlineLevel="2" x14ac:dyDescent="0.3">
      <c r="A6" s="10">
        <v>411</v>
      </c>
      <c r="B6" s="11" t="s">
        <v>160</v>
      </c>
      <c r="D6" s="11" t="s">
        <v>161</v>
      </c>
      <c r="G6" s="118"/>
      <c r="H6" s="27" t="s">
        <v>10</v>
      </c>
      <c r="I6" s="19">
        <f>G6</f>
        <v>0</v>
      </c>
    </row>
    <row r="7" spans="1:10" ht="39" customHeight="1" outlineLevel="2" x14ac:dyDescent="0.25">
      <c r="C7" s="31" t="s">
        <v>359</v>
      </c>
    </row>
    <row r="10" spans="1:10" outlineLevel="1" x14ac:dyDescent="0.25">
      <c r="A10" s="2">
        <v>420</v>
      </c>
      <c r="B10" s="39" t="s">
        <v>9</v>
      </c>
    </row>
    <row r="11" spans="1:10" s="10" customFormat="1" ht="12.75" customHeight="1" outlineLevel="2" x14ac:dyDescent="0.3">
      <c r="A11" s="10">
        <v>421</v>
      </c>
      <c r="B11" s="11" t="s">
        <v>162</v>
      </c>
      <c r="D11" s="11" t="s">
        <v>161</v>
      </c>
      <c r="G11" s="118"/>
      <c r="H11" s="27" t="s">
        <v>10</v>
      </c>
      <c r="I11" s="19">
        <f>G11</f>
        <v>0</v>
      </c>
    </row>
    <row r="12" spans="1:10" ht="60" customHeight="1" outlineLevel="2" x14ac:dyDescent="0.25">
      <c r="C12" s="31" t="s">
        <v>356</v>
      </c>
    </row>
    <row r="13" spans="1:10" outlineLevel="1" x14ac:dyDescent="0.25"/>
    <row r="14" spans="1:10" s="10" customFormat="1" ht="12.75" customHeight="1" outlineLevel="2" x14ac:dyDescent="0.3">
      <c r="A14" s="10">
        <v>422</v>
      </c>
      <c r="B14" s="11" t="s">
        <v>163</v>
      </c>
      <c r="D14" s="25" t="s">
        <v>143</v>
      </c>
      <c r="F14" s="10" t="s">
        <v>4</v>
      </c>
      <c r="G14" s="118"/>
      <c r="H14" s="27" t="s">
        <v>10</v>
      </c>
      <c r="I14" s="19">
        <f>E14*G14</f>
        <v>0</v>
      </c>
    </row>
    <row r="15" spans="1:10" outlineLevel="2" x14ac:dyDescent="0.25">
      <c r="C15" s="31" t="s">
        <v>164</v>
      </c>
    </row>
    <row r="16" spans="1:10" outlineLevel="1" x14ac:dyDescent="0.25"/>
    <row r="17" spans="1:13" s="10" customFormat="1" ht="12.75" customHeight="1" outlineLevel="2" x14ac:dyDescent="0.3">
      <c r="A17" s="10">
        <v>423</v>
      </c>
      <c r="B17" s="11" t="s">
        <v>165</v>
      </c>
      <c r="D17" s="25" t="s">
        <v>143</v>
      </c>
      <c r="F17" s="10" t="s">
        <v>4</v>
      </c>
      <c r="G17" s="118"/>
      <c r="H17" s="27" t="s">
        <v>10</v>
      </c>
      <c r="I17" s="19">
        <f>E17*G17</f>
        <v>0</v>
      </c>
    </row>
    <row r="18" spans="1:13" s="10" customFormat="1" ht="12.75" customHeight="1" outlineLevel="2" x14ac:dyDescent="0.3">
      <c r="B18" s="11"/>
      <c r="C18" s="79" t="s">
        <v>354</v>
      </c>
      <c r="D18" s="25"/>
      <c r="G18" s="19"/>
      <c r="H18" s="27"/>
      <c r="I18" s="19"/>
    </row>
    <row r="19" spans="1:13" outlineLevel="1" x14ac:dyDescent="0.25"/>
    <row r="20" spans="1:13" s="10" customFormat="1" ht="12.75" customHeight="1" outlineLevel="2" x14ac:dyDescent="0.3">
      <c r="A20" s="10">
        <v>424</v>
      </c>
      <c r="B20" s="11" t="s">
        <v>166</v>
      </c>
      <c r="D20" s="25" t="s">
        <v>143</v>
      </c>
      <c r="F20" s="10" t="s">
        <v>4</v>
      </c>
      <c r="G20" s="118"/>
      <c r="H20" s="27" t="s">
        <v>10</v>
      </c>
      <c r="I20" s="19">
        <f>E20*G20</f>
        <v>0</v>
      </c>
    </row>
    <row r="21" spans="1:13" outlineLevel="2" x14ac:dyDescent="0.25">
      <c r="C21" s="40" t="s">
        <v>355</v>
      </c>
    </row>
    <row r="24" spans="1:13" outlineLevel="1" x14ac:dyDescent="0.25">
      <c r="A24" s="2">
        <v>430</v>
      </c>
      <c r="B24" s="39" t="s">
        <v>167</v>
      </c>
    </row>
    <row r="25" spans="1:13" ht="46" outlineLevel="1" x14ac:dyDescent="0.3">
      <c r="C25" s="32" t="s">
        <v>444</v>
      </c>
      <c r="L25" s="158"/>
      <c r="M25" s="10"/>
    </row>
    <row r="26" spans="1:13" outlineLevel="1" x14ac:dyDescent="0.25">
      <c r="C26" s="31"/>
    </row>
    <row r="27" spans="1:13" outlineLevel="2" x14ac:dyDescent="0.25">
      <c r="A27" s="2">
        <v>431</v>
      </c>
      <c r="B27" s="39" t="s">
        <v>118</v>
      </c>
    </row>
    <row r="28" spans="1:13" s="10" customFormat="1" ht="12.75" customHeight="1" outlineLevel="3" x14ac:dyDescent="0.3">
      <c r="A28" s="10">
        <v>431</v>
      </c>
      <c r="B28" s="11">
        <v>101</v>
      </c>
      <c r="C28" s="10" t="s">
        <v>168</v>
      </c>
      <c r="D28" s="25" t="s">
        <v>143</v>
      </c>
      <c r="F28" s="10" t="s">
        <v>4</v>
      </c>
      <c r="G28" s="118"/>
      <c r="H28" s="27" t="s">
        <v>10</v>
      </c>
      <c r="I28" s="19">
        <f>E28*G28</f>
        <v>0</v>
      </c>
    </row>
    <row r="29" spans="1:13" s="10" customFormat="1" ht="12.75" customHeight="1" outlineLevel="3" x14ac:dyDescent="0.3">
      <c r="B29" s="11"/>
      <c r="C29" s="79" t="s">
        <v>170</v>
      </c>
      <c r="D29" s="25"/>
      <c r="G29" s="19"/>
      <c r="H29" s="27"/>
      <c r="I29" s="19"/>
    </row>
    <row r="30" spans="1:13" outlineLevel="2" x14ac:dyDescent="0.25"/>
    <row r="31" spans="1:13" s="10" customFormat="1" ht="12.75" customHeight="1" outlineLevel="3" x14ac:dyDescent="0.3">
      <c r="A31" s="10">
        <v>431</v>
      </c>
      <c r="B31" s="11">
        <v>102</v>
      </c>
      <c r="C31" s="10" t="s">
        <v>169</v>
      </c>
      <c r="D31" s="25" t="s">
        <v>143</v>
      </c>
      <c r="F31" s="10" t="s">
        <v>4</v>
      </c>
      <c r="G31" s="118"/>
      <c r="H31" s="27" t="s">
        <v>10</v>
      </c>
      <c r="I31" s="19">
        <f>E31*G31</f>
        <v>0</v>
      </c>
    </row>
    <row r="32" spans="1:13" outlineLevel="3" x14ac:dyDescent="0.25">
      <c r="C32" s="79" t="s">
        <v>170</v>
      </c>
    </row>
    <row r="33" spans="1:15" outlineLevel="2" x14ac:dyDescent="0.25"/>
    <row r="34" spans="1:15" s="10" customFormat="1" ht="12.75" customHeight="1" outlineLevel="3" x14ac:dyDescent="0.3">
      <c r="A34" s="10">
        <v>431</v>
      </c>
      <c r="B34" s="11">
        <v>103</v>
      </c>
      <c r="C34" s="10" t="s">
        <v>171</v>
      </c>
      <c r="D34" s="25" t="s">
        <v>143</v>
      </c>
      <c r="F34" s="10" t="s">
        <v>4</v>
      </c>
      <c r="G34" s="118"/>
      <c r="H34" s="27" t="s">
        <v>10</v>
      </c>
      <c r="I34" s="19">
        <f>E34*G34</f>
        <v>0</v>
      </c>
    </row>
    <row r="35" spans="1:15" outlineLevel="3" x14ac:dyDescent="0.25">
      <c r="C35" s="79" t="s">
        <v>170</v>
      </c>
    </row>
    <row r="36" spans="1:15" outlineLevel="2" x14ac:dyDescent="0.25"/>
    <row r="37" spans="1:15" s="10" customFormat="1" ht="12.75" customHeight="1" outlineLevel="3" x14ac:dyDescent="0.3">
      <c r="A37" s="10">
        <v>431</v>
      </c>
      <c r="B37" s="11">
        <v>104</v>
      </c>
      <c r="C37" s="10" t="s">
        <v>395</v>
      </c>
      <c r="D37" s="25" t="s">
        <v>143</v>
      </c>
      <c r="F37" s="10" t="s">
        <v>4</v>
      </c>
      <c r="G37" s="118"/>
      <c r="H37" s="27" t="s">
        <v>10</v>
      </c>
      <c r="I37" s="19">
        <f>E37*G37</f>
        <v>0</v>
      </c>
      <c r="L37" s="158"/>
      <c r="M37" s="3"/>
      <c r="N37" s="3"/>
    </row>
    <row r="38" spans="1:15" outlineLevel="3" x14ac:dyDescent="0.25">
      <c r="C38" s="79" t="s">
        <v>170</v>
      </c>
    </row>
    <row r="39" spans="1:15" outlineLevel="2" x14ac:dyDescent="0.25"/>
    <row r="40" spans="1:15" s="10" customFormat="1" ht="12.75" customHeight="1" outlineLevel="3" x14ac:dyDescent="0.3">
      <c r="A40" s="10">
        <v>431</v>
      </c>
      <c r="B40" s="192">
        <v>105</v>
      </c>
      <c r="C40" s="193" t="s">
        <v>434</v>
      </c>
      <c r="D40" s="25" t="s">
        <v>143</v>
      </c>
      <c r="F40" s="10" t="s">
        <v>4</v>
      </c>
      <c r="G40" s="118"/>
      <c r="H40" s="27" t="s">
        <v>10</v>
      </c>
      <c r="I40" s="19">
        <f>E40*G40</f>
        <v>0</v>
      </c>
      <c r="L40" s="158"/>
      <c r="N40" s="3"/>
    </row>
    <row r="41" spans="1:15" outlineLevel="3" x14ac:dyDescent="0.25">
      <c r="C41" s="80" t="s">
        <v>172</v>
      </c>
    </row>
    <row r="42" spans="1:15" outlineLevel="2" x14ac:dyDescent="0.25"/>
    <row r="43" spans="1:15" s="10" customFormat="1" ht="12.75" customHeight="1" outlineLevel="3" x14ac:dyDescent="0.3">
      <c r="A43" s="10">
        <v>431</v>
      </c>
      <c r="B43" s="11">
        <v>106</v>
      </c>
      <c r="C43" s="172" t="s">
        <v>351</v>
      </c>
      <c r="D43" s="25" t="s">
        <v>143</v>
      </c>
      <c r="F43" s="10" t="s">
        <v>4</v>
      </c>
      <c r="G43" s="118"/>
      <c r="H43" s="27" t="s">
        <v>10</v>
      </c>
      <c r="I43" s="19">
        <f>E43*G43</f>
        <v>0</v>
      </c>
      <c r="L43" s="158"/>
      <c r="M43" s="3"/>
      <c r="N43" s="3"/>
      <c r="O43" s="3"/>
    </row>
    <row r="44" spans="1:15" outlineLevel="2" x14ac:dyDescent="0.25">
      <c r="B44" s="3"/>
      <c r="C44" s="3"/>
      <c r="L44" s="3"/>
      <c r="M44" s="3"/>
      <c r="N44" s="3"/>
      <c r="O44" s="3"/>
    </row>
    <row r="45" spans="1:15" s="10" customFormat="1" ht="12.75" customHeight="1" outlineLevel="3" x14ac:dyDescent="0.3">
      <c r="A45" s="10">
        <v>431</v>
      </c>
      <c r="B45" s="11">
        <v>107</v>
      </c>
      <c r="C45" s="172" t="s">
        <v>360</v>
      </c>
      <c r="D45" s="25" t="s">
        <v>143</v>
      </c>
      <c r="F45" s="10" t="s">
        <v>4</v>
      </c>
      <c r="G45" s="118"/>
      <c r="H45" s="27" t="s">
        <v>10</v>
      </c>
      <c r="I45" s="19">
        <f>E45*G45</f>
        <v>0</v>
      </c>
      <c r="L45" s="158"/>
      <c r="M45" s="3"/>
      <c r="N45" s="3"/>
      <c r="O45" s="3"/>
    </row>
    <row r="46" spans="1:15" outlineLevel="2" x14ac:dyDescent="0.25">
      <c r="B46" s="3"/>
      <c r="C46" s="3"/>
      <c r="L46" s="3"/>
      <c r="M46" s="3"/>
      <c r="N46" s="3"/>
      <c r="O46" s="3"/>
    </row>
    <row r="47" spans="1:15" s="10" customFormat="1" ht="12.75" customHeight="1" outlineLevel="3" x14ac:dyDescent="0.3">
      <c r="A47" s="10">
        <v>431</v>
      </c>
      <c r="B47" s="11">
        <v>108</v>
      </c>
      <c r="C47" s="75" t="s">
        <v>34</v>
      </c>
      <c r="D47" s="25" t="s">
        <v>143</v>
      </c>
      <c r="F47" s="10" t="s">
        <v>4</v>
      </c>
      <c r="G47" s="118"/>
      <c r="H47" s="27" t="s">
        <v>10</v>
      </c>
      <c r="I47" s="19">
        <f>E47*G47</f>
        <v>0</v>
      </c>
      <c r="L47" s="158"/>
      <c r="M47" s="3"/>
      <c r="N47" s="3"/>
      <c r="O47" s="3"/>
    </row>
    <row r="48" spans="1:15" outlineLevel="1" x14ac:dyDescent="0.25">
      <c r="L48" s="3"/>
      <c r="M48" s="3"/>
      <c r="N48" s="3"/>
      <c r="O48" s="3"/>
    </row>
    <row r="49" spans="1:15" outlineLevel="2" x14ac:dyDescent="0.25">
      <c r="A49" s="2">
        <v>432</v>
      </c>
      <c r="B49" s="39" t="s">
        <v>468</v>
      </c>
      <c r="L49" s="3"/>
      <c r="M49" s="3"/>
      <c r="N49" s="3"/>
      <c r="O49" s="3"/>
    </row>
    <row r="50" spans="1:15" s="10" customFormat="1" ht="12.75" customHeight="1" outlineLevel="3" x14ac:dyDescent="0.3">
      <c r="A50" s="10">
        <v>432</v>
      </c>
      <c r="B50" s="11">
        <v>101</v>
      </c>
      <c r="C50" s="10" t="s">
        <v>470</v>
      </c>
      <c r="D50" s="25" t="s">
        <v>143</v>
      </c>
      <c r="F50" s="10" t="s">
        <v>4</v>
      </c>
      <c r="G50" s="118"/>
      <c r="H50" s="27" t="s">
        <v>10</v>
      </c>
      <c r="I50" s="19">
        <f>E50*G50</f>
        <v>0</v>
      </c>
      <c r="L50" s="158"/>
      <c r="M50" s="3"/>
      <c r="N50" s="3"/>
    </row>
    <row r="51" spans="1:15" outlineLevel="2" x14ac:dyDescent="0.25">
      <c r="B51" s="3"/>
      <c r="C51" s="3"/>
      <c r="L51" s="3"/>
      <c r="M51" s="3"/>
      <c r="N51" s="3"/>
      <c r="O51" s="3"/>
    </row>
    <row r="52" spans="1:15" s="10" customFormat="1" ht="12.75" customHeight="1" outlineLevel="3" x14ac:dyDescent="0.3">
      <c r="A52" s="10">
        <v>432</v>
      </c>
      <c r="B52" s="11">
        <v>102</v>
      </c>
      <c r="C52" s="10" t="s">
        <v>471</v>
      </c>
      <c r="D52" s="25" t="s">
        <v>143</v>
      </c>
      <c r="F52" s="10" t="s">
        <v>4</v>
      </c>
      <c r="G52" s="118"/>
      <c r="H52" s="27" t="s">
        <v>10</v>
      </c>
      <c r="I52" s="19">
        <f>E52*G52</f>
        <v>0</v>
      </c>
      <c r="L52" s="158"/>
      <c r="M52" s="3"/>
      <c r="N52" s="3"/>
    </row>
    <row r="53" spans="1:15" outlineLevel="2" x14ac:dyDescent="0.25">
      <c r="B53" s="3"/>
      <c r="C53" s="3"/>
      <c r="L53" s="3"/>
      <c r="M53" s="3"/>
      <c r="N53" s="3"/>
      <c r="O53" s="3"/>
    </row>
    <row r="54" spans="1:15" s="10" customFormat="1" ht="12.75" customHeight="1" outlineLevel="3" x14ac:dyDescent="0.3">
      <c r="A54" s="10">
        <v>432</v>
      </c>
      <c r="B54" s="11">
        <v>103</v>
      </c>
      <c r="C54" s="10" t="s">
        <v>472</v>
      </c>
      <c r="D54" s="25" t="s">
        <v>143</v>
      </c>
      <c r="F54" s="10" t="s">
        <v>4</v>
      </c>
      <c r="G54" s="118"/>
      <c r="H54" s="27" t="s">
        <v>10</v>
      </c>
      <c r="I54" s="19">
        <f>E54*G54</f>
        <v>0</v>
      </c>
      <c r="L54" s="158"/>
      <c r="M54" s="3"/>
      <c r="N54" s="3"/>
    </row>
    <row r="55" spans="1:15" outlineLevel="2" x14ac:dyDescent="0.25">
      <c r="B55" s="3"/>
      <c r="C55" s="3"/>
      <c r="L55" s="3"/>
      <c r="M55" s="3"/>
      <c r="N55" s="3"/>
      <c r="O55" s="3"/>
    </row>
    <row r="56" spans="1:15" s="10" customFormat="1" ht="12.75" customHeight="1" outlineLevel="3" x14ac:dyDescent="0.3">
      <c r="A56" s="10">
        <v>432</v>
      </c>
      <c r="B56" s="11">
        <v>104</v>
      </c>
      <c r="C56" s="10" t="s">
        <v>473</v>
      </c>
      <c r="D56" s="25" t="s">
        <v>143</v>
      </c>
      <c r="F56" s="10" t="s">
        <v>4</v>
      </c>
      <c r="G56" s="118"/>
      <c r="H56" s="27" t="s">
        <v>10</v>
      </c>
      <c r="I56" s="19">
        <f>E56*G56</f>
        <v>0</v>
      </c>
      <c r="L56" s="158"/>
      <c r="M56" s="3"/>
      <c r="N56" s="3"/>
    </row>
    <row r="57" spans="1:15" outlineLevel="2" x14ac:dyDescent="0.25">
      <c r="B57" s="3"/>
      <c r="C57" s="3"/>
      <c r="L57" s="3"/>
      <c r="M57" s="3"/>
      <c r="N57" s="3"/>
      <c r="O57" s="3"/>
    </row>
    <row r="58" spans="1:15" s="10" customFormat="1" ht="12.75" customHeight="1" outlineLevel="3" x14ac:dyDescent="0.3">
      <c r="A58" s="10">
        <v>432</v>
      </c>
      <c r="B58" s="11">
        <v>105</v>
      </c>
      <c r="C58" s="10" t="s">
        <v>474</v>
      </c>
      <c r="D58" s="25" t="s">
        <v>143</v>
      </c>
      <c r="F58" s="10" t="s">
        <v>4</v>
      </c>
      <c r="G58" s="118"/>
      <c r="H58" s="27" t="s">
        <v>10</v>
      </c>
      <c r="I58" s="19">
        <f>E58*G58</f>
        <v>0</v>
      </c>
      <c r="L58" s="158"/>
      <c r="M58" s="3"/>
      <c r="N58" s="3"/>
    </row>
    <row r="59" spans="1:15" outlineLevel="2" x14ac:dyDescent="0.25">
      <c r="B59" s="3"/>
      <c r="C59" s="3"/>
      <c r="L59" s="3"/>
      <c r="M59" s="3"/>
      <c r="N59" s="3"/>
      <c r="O59" s="3"/>
    </row>
    <row r="60" spans="1:15" s="10" customFormat="1" ht="12.75" customHeight="1" outlineLevel="3" x14ac:dyDescent="0.3">
      <c r="A60" s="10">
        <v>432</v>
      </c>
      <c r="B60" s="11">
        <v>106</v>
      </c>
      <c r="C60" s="10" t="s">
        <v>475</v>
      </c>
      <c r="D60" s="25" t="s">
        <v>143</v>
      </c>
      <c r="F60" s="10" t="s">
        <v>4</v>
      </c>
      <c r="G60" s="118"/>
      <c r="H60" s="27" t="s">
        <v>10</v>
      </c>
      <c r="I60" s="19">
        <f>E60*G60</f>
        <v>0</v>
      </c>
      <c r="L60" s="158"/>
      <c r="M60" s="3"/>
      <c r="N60" s="3"/>
    </row>
    <row r="61" spans="1:15" outlineLevel="2" x14ac:dyDescent="0.25">
      <c r="B61" s="3"/>
      <c r="C61" s="3"/>
      <c r="L61" s="3"/>
      <c r="M61" s="3"/>
      <c r="N61" s="3"/>
      <c r="O61" s="3"/>
    </row>
    <row r="62" spans="1:15" s="10" customFormat="1" ht="12.75" customHeight="1" outlineLevel="3" x14ac:dyDescent="0.3">
      <c r="A62" s="10">
        <v>432</v>
      </c>
      <c r="B62" s="11">
        <v>107</v>
      </c>
      <c r="C62" s="10" t="s">
        <v>476</v>
      </c>
      <c r="D62" s="25" t="s">
        <v>143</v>
      </c>
      <c r="F62" s="10" t="s">
        <v>4</v>
      </c>
      <c r="G62" s="118"/>
      <c r="H62" s="27" t="s">
        <v>10</v>
      </c>
      <c r="I62" s="19">
        <f>E62*G62</f>
        <v>0</v>
      </c>
      <c r="L62" s="158"/>
      <c r="M62" s="3"/>
      <c r="N62" s="3"/>
    </row>
    <row r="63" spans="1:15" outlineLevel="2" x14ac:dyDescent="0.25">
      <c r="L63" s="3"/>
      <c r="M63" s="3"/>
      <c r="N63" s="3"/>
      <c r="O63" s="3"/>
    </row>
    <row r="64" spans="1:15" s="10" customFormat="1" ht="12.75" customHeight="1" outlineLevel="3" x14ac:dyDescent="0.3">
      <c r="A64" s="10">
        <v>432</v>
      </c>
      <c r="B64" s="11">
        <v>108</v>
      </c>
      <c r="C64" s="75" t="s">
        <v>34</v>
      </c>
      <c r="D64" s="25" t="s">
        <v>143</v>
      </c>
      <c r="F64" s="10" t="s">
        <v>4</v>
      </c>
      <c r="G64" s="118"/>
      <c r="H64" s="27" t="s">
        <v>10</v>
      </c>
      <c r="I64" s="19">
        <f>E64*G64</f>
        <v>0</v>
      </c>
    </row>
    <row r="65" spans="1:15" outlineLevel="1" x14ac:dyDescent="0.25">
      <c r="L65" s="3"/>
      <c r="M65" s="3"/>
      <c r="N65" s="3"/>
      <c r="O65" s="3"/>
    </row>
    <row r="66" spans="1:15" outlineLevel="2" x14ac:dyDescent="0.25">
      <c r="A66" s="39">
        <v>433</v>
      </c>
      <c r="B66" s="39" t="s">
        <v>173</v>
      </c>
      <c r="L66" s="3"/>
      <c r="M66" s="3"/>
      <c r="N66" s="3"/>
      <c r="O66" s="3"/>
    </row>
    <row r="67" spans="1:15" s="10" customFormat="1" ht="12.75" customHeight="1" outlineLevel="3" x14ac:dyDescent="0.3">
      <c r="A67" s="10">
        <v>433</v>
      </c>
      <c r="B67" s="11">
        <v>101</v>
      </c>
      <c r="C67" s="10" t="s">
        <v>477</v>
      </c>
      <c r="D67" s="25" t="s">
        <v>143</v>
      </c>
      <c r="F67" s="10" t="s">
        <v>4</v>
      </c>
      <c r="G67" s="118"/>
      <c r="H67" s="27" t="s">
        <v>10</v>
      </c>
      <c r="I67" s="19">
        <f>E67*G67</f>
        <v>0</v>
      </c>
      <c r="L67" s="158"/>
      <c r="M67" s="3"/>
      <c r="N67" s="3"/>
    </row>
    <row r="68" spans="1:15" outlineLevel="2" x14ac:dyDescent="0.25">
      <c r="B68" s="3"/>
      <c r="C68" s="3"/>
      <c r="L68" s="3"/>
      <c r="M68" s="3"/>
      <c r="N68" s="3"/>
      <c r="O68" s="3"/>
    </row>
    <row r="69" spans="1:15" s="10" customFormat="1" ht="12.75" customHeight="1" outlineLevel="3" x14ac:dyDescent="0.3">
      <c r="A69" s="10">
        <v>433</v>
      </c>
      <c r="B69" s="11">
        <v>102</v>
      </c>
      <c r="C69" s="10" t="s">
        <v>478</v>
      </c>
      <c r="D69" s="25" t="s">
        <v>143</v>
      </c>
      <c r="F69" s="10" t="s">
        <v>4</v>
      </c>
      <c r="G69" s="118"/>
      <c r="H69" s="27" t="s">
        <v>10</v>
      </c>
      <c r="I69" s="19">
        <f>E69*G69</f>
        <v>0</v>
      </c>
      <c r="L69" s="158"/>
      <c r="M69" s="3"/>
      <c r="N69" s="3"/>
    </row>
    <row r="70" spans="1:15" outlineLevel="2" x14ac:dyDescent="0.25">
      <c r="B70" s="3"/>
      <c r="C70" s="3"/>
      <c r="L70" s="3"/>
      <c r="M70" s="3"/>
      <c r="N70" s="3"/>
      <c r="O70" s="3"/>
    </row>
    <row r="71" spans="1:15" s="10" customFormat="1" ht="12.75" customHeight="1" outlineLevel="3" x14ac:dyDescent="0.3">
      <c r="A71" s="10">
        <v>433</v>
      </c>
      <c r="B71" s="11">
        <v>103</v>
      </c>
      <c r="C71" s="10" t="s">
        <v>479</v>
      </c>
      <c r="D71" s="25" t="s">
        <v>143</v>
      </c>
      <c r="F71" s="10" t="s">
        <v>4</v>
      </c>
      <c r="G71" s="118"/>
      <c r="H71" s="27" t="s">
        <v>10</v>
      </c>
      <c r="I71" s="19">
        <f>E71*G71</f>
        <v>0</v>
      </c>
      <c r="L71" s="158"/>
      <c r="M71" s="3"/>
      <c r="N71" s="3"/>
    </row>
    <row r="72" spans="1:15" outlineLevel="2" x14ac:dyDescent="0.25">
      <c r="B72" s="3"/>
      <c r="C72" s="3"/>
      <c r="L72" s="3"/>
      <c r="M72" s="3"/>
      <c r="N72" s="3"/>
      <c r="O72" s="3"/>
    </row>
    <row r="73" spans="1:15" s="10" customFormat="1" ht="12.75" customHeight="1" outlineLevel="3" x14ac:dyDescent="0.3">
      <c r="A73" s="10">
        <v>433</v>
      </c>
      <c r="B73" s="11">
        <v>104</v>
      </c>
      <c r="C73" s="10" t="s">
        <v>480</v>
      </c>
      <c r="D73" s="25" t="s">
        <v>143</v>
      </c>
      <c r="F73" s="10" t="s">
        <v>4</v>
      </c>
      <c r="G73" s="118"/>
      <c r="H73" s="27" t="s">
        <v>10</v>
      </c>
      <c r="I73" s="19">
        <f>E73*G73</f>
        <v>0</v>
      </c>
      <c r="L73" s="158"/>
      <c r="M73" s="3"/>
      <c r="N73" s="3"/>
    </row>
    <row r="74" spans="1:15" outlineLevel="2" x14ac:dyDescent="0.25">
      <c r="L74" s="3"/>
      <c r="M74" s="3"/>
      <c r="N74" s="3"/>
      <c r="O74" s="3"/>
    </row>
    <row r="75" spans="1:15" s="10" customFormat="1" ht="12.75" customHeight="1" outlineLevel="3" x14ac:dyDescent="0.3">
      <c r="A75" s="10">
        <v>433</v>
      </c>
      <c r="B75" s="11">
        <v>105</v>
      </c>
      <c r="C75" s="75" t="s">
        <v>49</v>
      </c>
      <c r="D75" s="25" t="s">
        <v>143</v>
      </c>
      <c r="F75" s="10" t="s">
        <v>4</v>
      </c>
      <c r="G75" s="118"/>
      <c r="H75" s="27" t="s">
        <v>10</v>
      </c>
      <c r="I75" s="19">
        <f>E75*G75</f>
        <v>0</v>
      </c>
    </row>
    <row r="76" spans="1:15" outlineLevel="1" x14ac:dyDescent="0.25">
      <c r="L76" s="3"/>
      <c r="M76" s="3"/>
      <c r="N76" s="3"/>
      <c r="O76" s="3"/>
    </row>
    <row r="77" spans="1:15" s="10" customFormat="1" ht="12.75" customHeight="1" outlineLevel="2" x14ac:dyDescent="0.3">
      <c r="A77" s="10">
        <v>434</v>
      </c>
      <c r="B77" s="11" t="s">
        <v>132</v>
      </c>
      <c r="D77" s="25" t="s">
        <v>143</v>
      </c>
      <c r="F77" s="10" t="s">
        <v>4</v>
      </c>
      <c r="G77" s="118"/>
      <c r="H77" s="27" t="s">
        <v>10</v>
      </c>
      <c r="I77" s="19">
        <f>E77*G77</f>
        <v>0</v>
      </c>
    </row>
    <row r="78" spans="1:15" ht="23" outlineLevel="2" x14ac:dyDescent="0.25">
      <c r="C78" s="31" t="s">
        <v>174</v>
      </c>
      <c r="L78" s="3"/>
      <c r="M78" s="3"/>
      <c r="N78" s="3"/>
      <c r="O78" s="3"/>
    </row>
    <row r="79" spans="1:15" outlineLevel="1" x14ac:dyDescent="0.25"/>
    <row r="80" spans="1:15" s="10" customFormat="1" ht="12.75" customHeight="1" outlineLevel="2" x14ac:dyDescent="0.3">
      <c r="A80" s="10">
        <v>435</v>
      </c>
      <c r="B80" s="11" t="s">
        <v>175</v>
      </c>
      <c r="D80" s="25" t="s">
        <v>143</v>
      </c>
      <c r="F80" s="10" t="s">
        <v>4</v>
      </c>
      <c r="G80" s="118"/>
      <c r="H80" s="27" t="s">
        <v>10</v>
      </c>
      <c r="I80" s="19">
        <f>E80*G80</f>
        <v>0</v>
      </c>
    </row>
    <row r="81" spans="1:13" outlineLevel="2" x14ac:dyDescent="0.25">
      <c r="C81" s="40" t="s">
        <v>176</v>
      </c>
    </row>
    <row r="84" spans="1:13" outlineLevel="1" x14ac:dyDescent="0.25">
      <c r="A84" s="2">
        <v>440</v>
      </c>
      <c r="B84" s="39" t="s">
        <v>177</v>
      </c>
    </row>
    <row r="85" spans="1:13" ht="97.5" customHeight="1" outlineLevel="1" x14ac:dyDescent="0.3">
      <c r="C85" s="32" t="s">
        <v>445</v>
      </c>
      <c r="D85" s="156"/>
      <c r="E85" s="3"/>
      <c r="F85" s="3"/>
      <c r="I85" s="18"/>
      <c r="J85" s="138"/>
      <c r="K85" s="3"/>
      <c r="L85" s="158"/>
      <c r="M85" s="10"/>
    </row>
    <row r="86" spans="1:13" ht="126.5" outlineLevel="1" x14ac:dyDescent="0.25">
      <c r="C86" s="31" t="s">
        <v>390</v>
      </c>
    </row>
    <row r="87" spans="1:13" ht="80.5" outlineLevel="1" x14ac:dyDescent="0.25">
      <c r="C87" s="81" t="s">
        <v>178</v>
      </c>
    </row>
    <row r="88" spans="1:13" ht="172.5" outlineLevel="1" x14ac:dyDescent="0.25">
      <c r="C88" s="81" t="s">
        <v>204</v>
      </c>
    </row>
    <row r="89" spans="1:13" outlineLevel="1" x14ac:dyDescent="0.25"/>
    <row r="90" spans="1:13" s="10" customFormat="1" ht="12.75" customHeight="1" outlineLevel="2" x14ac:dyDescent="0.3">
      <c r="A90" s="10">
        <v>441</v>
      </c>
      <c r="B90" s="11" t="s">
        <v>179</v>
      </c>
      <c r="D90" s="25" t="s">
        <v>127</v>
      </c>
      <c r="F90" s="10" t="s">
        <v>4</v>
      </c>
      <c r="G90" s="118"/>
      <c r="H90" s="27" t="s">
        <v>10</v>
      </c>
      <c r="I90" s="19">
        <f>E90*G90</f>
        <v>0</v>
      </c>
    </row>
    <row r="91" spans="1:13" outlineLevel="1" x14ac:dyDescent="0.25"/>
    <row r="92" spans="1:13" s="10" customFormat="1" ht="12.75" customHeight="1" outlineLevel="2" x14ac:dyDescent="0.3">
      <c r="A92" s="10">
        <v>442</v>
      </c>
      <c r="B92" s="11" t="s">
        <v>180</v>
      </c>
      <c r="D92" s="25" t="s">
        <v>127</v>
      </c>
      <c r="F92" s="10" t="s">
        <v>4</v>
      </c>
      <c r="G92" s="118"/>
      <c r="H92" s="27" t="s">
        <v>10</v>
      </c>
      <c r="I92" s="19">
        <f>E92*G92</f>
        <v>0</v>
      </c>
    </row>
    <row r="93" spans="1:13" outlineLevel="1" x14ac:dyDescent="0.25"/>
    <row r="94" spans="1:13" s="10" customFormat="1" ht="12.75" customHeight="1" outlineLevel="2" x14ac:dyDescent="0.3">
      <c r="A94" s="10">
        <v>443</v>
      </c>
      <c r="B94" s="11" t="s">
        <v>181</v>
      </c>
      <c r="D94" s="25" t="s">
        <v>127</v>
      </c>
      <c r="F94" s="10" t="s">
        <v>4</v>
      </c>
      <c r="G94" s="118"/>
      <c r="H94" s="27" t="s">
        <v>10</v>
      </c>
      <c r="I94" s="19">
        <f>E94*G94</f>
        <v>0</v>
      </c>
    </row>
    <row r="95" spans="1:13" outlineLevel="1" x14ac:dyDescent="0.25"/>
    <row r="96" spans="1:13" s="10" customFormat="1" ht="12.75" customHeight="1" outlineLevel="2" x14ac:dyDescent="0.3">
      <c r="A96" s="10">
        <v>444</v>
      </c>
      <c r="B96" s="11" t="s">
        <v>182</v>
      </c>
      <c r="D96" s="25" t="s">
        <v>127</v>
      </c>
      <c r="F96" s="10" t="s">
        <v>4</v>
      </c>
      <c r="G96" s="118"/>
      <c r="H96" s="27" t="s">
        <v>10</v>
      </c>
      <c r="I96" s="19">
        <f>E96*G96</f>
        <v>0</v>
      </c>
    </row>
    <row r="97" spans="1:14" outlineLevel="1" x14ac:dyDescent="0.25"/>
    <row r="98" spans="1:14" s="10" customFormat="1" ht="12.75" customHeight="1" outlineLevel="2" x14ac:dyDescent="0.3">
      <c r="A98" s="10">
        <v>445</v>
      </c>
      <c r="B98" s="11" t="s">
        <v>183</v>
      </c>
      <c r="D98" s="25" t="s">
        <v>127</v>
      </c>
      <c r="F98" s="10" t="s">
        <v>4</v>
      </c>
      <c r="G98" s="118"/>
      <c r="H98" s="27" t="s">
        <v>10</v>
      </c>
      <c r="I98" s="19">
        <f>E98*G98</f>
        <v>0</v>
      </c>
    </row>
    <row r="101" spans="1:14" ht="13" outlineLevel="1" x14ac:dyDescent="0.3">
      <c r="A101" s="159">
        <v>450</v>
      </c>
      <c r="B101" s="194" t="s">
        <v>435</v>
      </c>
      <c r="C101" s="194"/>
      <c r="L101" s="158"/>
      <c r="M101" s="10"/>
      <c r="N101" s="10"/>
    </row>
    <row r="102" spans="1:14" s="10" customFormat="1" ht="12.75" customHeight="1" outlineLevel="2" x14ac:dyDescent="0.3">
      <c r="A102" s="10">
        <v>451</v>
      </c>
      <c r="B102" s="11" t="s">
        <v>184</v>
      </c>
      <c r="D102" s="25" t="s">
        <v>143</v>
      </c>
      <c r="F102" s="10" t="s">
        <v>4</v>
      </c>
      <c r="G102" s="118"/>
      <c r="H102" s="27" t="s">
        <v>10</v>
      </c>
      <c r="I102" s="19">
        <f>E102*G102</f>
        <v>0</v>
      </c>
    </row>
    <row r="103" spans="1:14" ht="23" outlineLevel="2" x14ac:dyDescent="0.25">
      <c r="C103" s="31" t="s">
        <v>185</v>
      </c>
      <c r="L103" s="3"/>
      <c r="M103" s="3"/>
    </row>
    <row r="104" spans="1:14" outlineLevel="1" x14ac:dyDescent="0.25">
      <c r="L104" s="3"/>
      <c r="M104" s="3"/>
      <c r="N104" s="3"/>
    </row>
    <row r="105" spans="1:14" s="10" customFormat="1" ht="12.75" customHeight="1" outlineLevel="2" x14ac:dyDescent="0.3">
      <c r="A105" s="10">
        <v>452</v>
      </c>
      <c r="B105" s="11" t="s">
        <v>186</v>
      </c>
      <c r="D105" s="25" t="s">
        <v>143</v>
      </c>
      <c r="F105" s="10" t="s">
        <v>4</v>
      </c>
      <c r="G105" s="118"/>
      <c r="H105" s="27" t="s">
        <v>10</v>
      </c>
      <c r="I105" s="19">
        <f>E105*G105</f>
        <v>0</v>
      </c>
      <c r="L105" s="158"/>
    </row>
    <row r="106" spans="1:14" ht="13" outlineLevel="2" x14ac:dyDescent="0.3">
      <c r="C106" s="195" t="s">
        <v>436</v>
      </c>
      <c r="L106" s="158"/>
      <c r="M106" s="10"/>
    </row>
    <row r="107" spans="1:14" x14ac:dyDescent="0.25">
      <c r="L107" s="3"/>
      <c r="M107" s="3"/>
    </row>
    <row r="108" spans="1:14" x14ac:dyDescent="0.25">
      <c r="L108" s="3"/>
      <c r="M108" s="3"/>
    </row>
    <row r="109" spans="1:14" outlineLevel="1" x14ac:dyDescent="0.25">
      <c r="A109" s="2">
        <v>460</v>
      </c>
      <c r="B109" s="39" t="s">
        <v>187</v>
      </c>
      <c r="L109" s="3"/>
      <c r="M109" s="3"/>
    </row>
    <row r="110" spans="1:14" s="10" customFormat="1" ht="12.75" customHeight="1" outlineLevel="2" x14ac:dyDescent="0.3">
      <c r="A110" s="10">
        <v>461</v>
      </c>
      <c r="B110" s="11" t="s">
        <v>189</v>
      </c>
      <c r="D110" s="11" t="s">
        <v>161</v>
      </c>
      <c r="G110" s="116">
        <v>0</v>
      </c>
      <c r="H110" s="27" t="s">
        <v>10</v>
      </c>
      <c r="I110" s="19">
        <f>G110</f>
        <v>0</v>
      </c>
    </row>
    <row r="111" spans="1:14" ht="34.5" outlineLevel="2" x14ac:dyDescent="0.25">
      <c r="C111" s="31" t="s">
        <v>188</v>
      </c>
    </row>
    <row r="113" spans="1:15" x14ac:dyDescent="0.25">
      <c r="L113" s="3"/>
      <c r="M113" s="3"/>
      <c r="N113" s="3"/>
      <c r="O113" s="3"/>
    </row>
    <row r="114" spans="1:15" outlineLevel="1" x14ac:dyDescent="0.25">
      <c r="A114" s="2">
        <v>470</v>
      </c>
      <c r="B114" s="39" t="s">
        <v>190</v>
      </c>
      <c r="L114" s="3"/>
      <c r="M114" s="3"/>
      <c r="N114" s="3"/>
      <c r="O114" s="3"/>
    </row>
    <row r="115" spans="1:15" ht="13" outlineLevel="1" x14ac:dyDescent="0.3">
      <c r="A115" s="10">
        <v>470</v>
      </c>
      <c r="B115" s="11">
        <v>101</v>
      </c>
      <c r="C115" s="11" t="s">
        <v>349</v>
      </c>
      <c r="D115" s="11" t="s">
        <v>161</v>
      </c>
      <c r="E115" s="10"/>
      <c r="F115" s="10"/>
      <c r="G115" s="118"/>
      <c r="H115" s="27" t="s">
        <v>10</v>
      </c>
      <c r="I115" s="19">
        <f>G115</f>
        <v>0</v>
      </c>
      <c r="L115" s="158"/>
      <c r="M115" s="3"/>
      <c r="N115" s="3"/>
      <c r="O115" s="3"/>
    </row>
    <row r="116" spans="1:15" ht="46" outlineLevel="1" x14ac:dyDescent="0.25">
      <c r="A116" s="3"/>
      <c r="B116" s="77"/>
      <c r="C116" s="32" t="s">
        <v>350</v>
      </c>
      <c r="L116" s="3"/>
      <c r="M116" s="3"/>
      <c r="N116" s="3"/>
      <c r="O116" s="3"/>
    </row>
    <row r="117" spans="1:15" ht="13" outlineLevel="1" x14ac:dyDescent="0.3">
      <c r="A117" s="10">
        <v>470</v>
      </c>
      <c r="B117" s="11">
        <v>102</v>
      </c>
      <c r="C117" s="10" t="s">
        <v>353</v>
      </c>
      <c r="D117" s="11" t="s">
        <v>161</v>
      </c>
      <c r="E117" s="10"/>
      <c r="F117" s="10"/>
      <c r="G117" s="118"/>
      <c r="H117" s="27" t="s">
        <v>10</v>
      </c>
      <c r="I117" s="19">
        <f>G117</f>
        <v>0</v>
      </c>
      <c r="L117" s="158"/>
      <c r="M117" s="3"/>
      <c r="N117" s="3"/>
      <c r="O117" s="3"/>
    </row>
    <row r="118" spans="1:15" ht="23" outlineLevel="1" x14ac:dyDescent="0.25">
      <c r="B118" s="39"/>
      <c r="C118" s="31" t="s">
        <v>352</v>
      </c>
      <c r="L118" s="3"/>
      <c r="M118" s="3"/>
      <c r="N118" s="3"/>
      <c r="O118" s="3"/>
    </row>
    <row r="119" spans="1:15" outlineLevel="1" x14ac:dyDescent="0.25">
      <c r="B119" s="39"/>
    </row>
    <row r="120" spans="1:15" outlineLevel="2" x14ac:dyDescent="0.25">
      <c r="A120" s="2">
        <v>471</v>
      </c>
      <c r="B120" s="39" t="s">
        <v>191</v>
      </c>
    </row>
    <row r="121" spans="1:15" s="10" customFormat="1" ht="12.75" customHeight="1" outlineLevel="3" x14ac:dyDescent="0.3">
      <c r="A121" s="10">
        <v>471</v>
      </c>
      <c r="B121" s="11">
        <v>101</v>
      </c>
      <c r="C121" s="10" t="s">
        <v>192</v>
      </c>
      <c r="D121" s="25" t="s">
        <v>143</v>
      </c>
      <c r="F121" s="10" t="s">
        <v>4</v>
      </c>
      <c r="G121" s="118"/>
      <c r="H121" s="27" t="s">
        <v>10</v>
      </c>
      <c r="I121" s="19">
        <f>E121*G121</f>
        <v>0</v>
      </c>
    </row>
    <row r="122" spans="1:15" outlineLevel="2" x14ac:dyDescent="0.25"/>
    <row r="123" spans="1:15" s="10" customFormat="1" ht="12.75" customHeight="1" outlineLevel="3" x14ac:dyDescent="0.3">
      <c r="A123" s="10">
        <v>471</v>
      </c>
      <c r="B123" s="11">
        <v>102</v>
      </c>
      <c r="C123" s="10" t="s">
        <v>193</v>
      </c>
      <c r="D123" s="25" t="s">
        <v>143</v>
      </c>
      <c r="F123" s="10" t="s">
        <v>4</v>
      </c>
      <c r="G123" s="118"/>
      <c r="H123" s="27" t="s">
        <v>10</v>
      </c>
      <c r="I123" s="19">
        <f>E123*G123</f>
        <v>0</v>
      </c>
    </row>
    <row r="124" spans="1:15" outlineLevel="2" x14ac:dyDescent="0.25"/>
    <row r="125" spans="1:15" s="10" customFormat="1" ht="12.75" customHeight="1" outlineLevel="3" x14ac:dyDescent="0.3">
      <c r="A125" s="10">
        <v>471</v>
      </c>
      <c r="B125" s="11">
        <v>103</v>
      </c>
      <c r="C125" s="10" t="s">
        <v>194</v>
      </c>
      <c r="D125" s="25" t="s">
        <v>143</v>
      </c>
      <c r="F125" s="10" t="s">
        <v>4</v>
      </c>
      <c r="G125" s="118"/>
      <c r="H125" s="27" t="s">
        <v>10</v>
      </c>
      <c r="I125" s="19">
        <f>E125*G125</f>
        <v>0</v>
      </c>
    </row>
    <row r="126" spans="1:15" outlineLevel="2" x14ac:dyDescent="0.25"/>
    <row r="127" spans="1:15" s="10" customFormat="1" ht="12.75" customHeight="1" outlineLevel="3" x14ac:dyDescent="0.3">
      <c r="A127" s="10">
        <v>471</v>
      </c>
      <c r="B127" s="11">
        <v>104</v>
      </c>
      <c r="C127" s="10" t="s">
        <v>195</v>
      </c>
      <c r="D127" s="25" t="s">
        <v>143</v>
      </c>
      <c r="F127" s="10" t="s">
        <v>4</v>
      </c>
      <c r="G127" s="118"/>
      <c r="H127" s="27" t="s">
        <v>10</v>
      </c>
      <c r="I127" s="19">
        <f>E127*G127</f>
        <v>0</v>
      </c>
    </row>
    <row r="128" spans="1:15" outlineLevel="1" x14ac:dyDescent="0.25"/>
    <row r="129" spans="1:9" outlineLevel="2" x14ac:dyDescent="0.25">
      <c r="A129" s="2">
        <v>472</v>
      </c>
      <c r="B129" s="39" t="s">
        <v>196</v>
      </c>
    </row>
    <row r="130" spans="1:9" s="10" customFormat="1" ht="12.75" customHeight="1" outlineLevel="3" x14ac:dyDescent="0.3">
      <c r="A130" s="10">
        <v>472</v>
      </c>
      <c r="B130" s="11">
        <v>101</v>
      </c>
      <c r="C130" s="10" t="s">
        <v>6</v>
      </c>
      <c r="D130" s="25" t="s">
        <v>143</v>
      </c>
      <c r="F130" s="10" t="s">
        <v>4</v>
      </c>
      <c r="G130" s="118"/>
      <c r="H130" s="27" t="s">
        <v>10</v>
      </c>
      <c r="I130" s="19">
        <f>E130*G130</f>
        <v>0</v>
      </c>
    </row>
    <row r="131" spans="1:9" outlineLevel="2" x14ac:dyDescent="0.25"/>
    <row r="132" spans="1:9" s="10" customFormat="1" ht="12.75" customHeight="1" outlineLevel="3" x14ac:dyDescent="0.3">
      <c r="A132" s="10">
        <v>472</v>
      </c>
      <c r="B132" s="11">
        <v>102</v>
      </c>
      <c r="C132" s="10" t="s">
        <v>197</v>
      </c>
      <c r="D132" s="25" t="s">
        <v>143</v>
      </c>
      <c r="F132" s="10" t="s">
        <v>4</v>
      </c>
      <c r="G132" s="118"/>
      <c r="H132" s="27" t="s">
        <v>10</v>
      </c>
      <c r="I132" s="19">
        <f>E132*G132</f>
        <v>0</v>
      </c>
    </row>
    <row r="133" spans="1:9" outlineLevel="2" x14ac:dyDescent="0.25"/>
    <row r="134" spans="1:9" s="10" customFormat="1" ht="12.75" customHeight="1" outlineLevel="3" x14ac:dyDescent="0.3">
      <c r="A134" s="10">
        <v>472</v>
      </c>
      <c r="B134" s="11">
        <v>103</v>
      </c>
      <c r="C134" s="10" t="s">
        <v>198</v>
      </c>
      <c r="D134" s="25" t="s">
        <v>143</v>
      </c>
      <c r="F134" s="10" t="s">
        <v>4</v>
      </c>
      <c r="G134" s="118"/>
      <c r="H134" s="27" t="s">
        <v>10</v>
      </c>
      <c r="I134" s="19">
        <f>E134*G134</f>
        <v>0</v>
      </c>
    </row>
    <row r="135" spans="1:9" outlineLevel="2" x14ac:dyDescent="0.25"/>
    <row r="136" spans="1:9" s="10" customFormat="1" ht="12.75" customHeight="1" outlineLevel="3" x14ac:dyDescent="0.3">
      <c r="A136" s="10">
        <v>472</v>
      </c>
      <c r="B136" s="11">
        <v>104</v>
      </c>
      <c r="C136" s="10" t="s">
        <v>199</v>
      </c>
      <c r="D136" s="25" t="s">
        <v>143</v>
      </c>
      <c r="F136" s="10" t="s">
        <v>4</v>
      </c>
      <c r="G136" s="118"/>
      <c r="H136" s="27" t="s">
        <v>10</v>
      </c>
      <c r="I136" s="19">
        <f>E136*G136</f>
        <v>0</v>
      </c>
    </row>
    <row r="137" spans="1:9" outlineLevel="1" x14ac:dyDescent="0.25"/>
    <row r="138" spans="1:9" outlineLevel="2" x14ac:dyDescent="0.25">
      <c r="A138" s="2">
        <v>473</v>
      </c>
      <c r="B138" s="39" t="s">
        <v>200</v>
      </c>
    </row>
    <row r="139" spans="1:9" s="10" customFormat="1" ht="12.75" customHeight="1" outlineLevel="3" x14ac:dyDescent="0.3">
      <c r="A139" s="10">
        <v>473</v>
      </c>
      <c r="B139" s="11">
        <v>101</v>
      </c>
      <c r="C139" s="10" t="s">
        <v>201</v>
      </c>
      <c r="D139" s="25" t="s">
        <v>127</v>
      </c>
      <c r="F139" s="10" t="s">
        <v>4</v>
      </c>
      <c r="G139" s="118"/>
      <c r="H139" s="27" t="s">
        <v>10</v>
      </c>
      <c r="I139" s="19">
        <f>E139*G139</f>
        <v>0</v>
      </c>
    </row>
    <row r="140" spans="1:9" outlineLevel="2" x14ac:dyDescent="0.25"/>
    <row r="141" spans="1:9" s="10" customFormat="1" ht="12.75" customHeight="1" outlineLevel="3" x14ac:dyDescent="0.3">
      <c r="A141" s="10">
        <v>473</v>
      </c>
      <c r="B141" s="11">
        <v>102</v>
      </c>
      <c r="C141" s="10" t="s">
        <v>202</v>
      </c>
      <c r="D141" s="25" t="s">
        <v>127</v>
      </c>
      <c r="F141" s="10" t="s">
        <v>4</v>
      </c>
      <c r="G141" s="118"/>
      <c r="H141" s="27" t="s">
        <v>10</v>
      </c>
      <c r="I141" s="19">
        <f>E141*G141</f>
        <v>0</v>
      </c>
    </row>
    <row r="142" spans="1:9" outlineLevel="2" x14ac:dyDescent="0.25"/>
    <row r="143" spans="1:9" s="10" customFormat="1" ht="12.75" customHeight="1" outlineLevel="3" x14ac:dyDescent="0.3">
      <c r="A143" s="10">
        <v>473</v>
      </c>
      <c r="B143" s="11">
        <v>103</v>
      </c>
      <c r="C143" s="75" t="s">
        <v>49</v>
      </c>
      <c r="D143" s="25" t="s">
        <v>127</v>
      </c>
      <c r="F143" s="10" t="s">
        <v>4</v>
      </c>
      <c r="G143" s="118"/>
      <c r="H143" s="27" t="s">
        <v>10</v>
      </c>
      <c r="I143" s="19">
        <f>E143*G143</f>
        <v>0</v>
      </c>
    </row>
    <row r="146" spans="1:10" outlineLevel="1" x14ac:dyDescent="0.25">
      <c r="A146" s="2">
        <v>480</v>
      </c>
      <c r="B146" s="39" t="s">
        <v>43</v>
      </c>
    </row>
    <row r="147" spans="1:10" s="10" customFormat="1" ht="12.75" customHeight="1" outlineLevel="2" x14ac:dyDescent="0.3">
      <c r="A147" s="10">
        <v>481</v>
      </c>
      <c r="B147" s="11" t="s">
        <v>115</v>
      </c>
      <c r="D147" s="11" t="s">
        <v>161</v>
      </c>
      <c r="G147" s="116">
        <v>0</v>
      </c>
      <c r="H147" s="27" t="s">
        <v>10</v>
      </c>
      <c r="I147" s="19">
        <f>G147</f>
        <v>0</v>
      </c>
    </row>
    <row r="148" spans="1:10" outlineLevel="2" x14ac:dyDescent="0.25">
      <c r="C148" s="40" t="s">
        <v>203</v>
      </c>
    </row>
    <row r="151" spans="1:10" outlineLevel="1" x14ac:dyDescent="0.25">
      <c r="A151" s="2">
        <v>490</v>
      </c>
      <c r="B151" s="39" t="s">
        <v>15</v>
      </c>
    </row>
    <row r="152" spans="1:10" s="10" customFormat="1" ht="12.75" customHeight="1" outlineLevel="2" x14ac:dyDescent="0.3">
      <c r="A152" s="10">
        <v>491</v>
      </c>
      <c r="B152" s="11" t="s">
        <v>49</v>
      </c>
      <c r="D152" s="11" t="s">
        <v>161</v>
      </c>
      <c r="G152" s="118"/>
      <c r="H152" s="27" t="s">
        <v>10</v>
      </c>
      <c r="I152" s="19">
        <f>G152</f>
        <v>0</v>
      </c>
    </row>
    <row r="155" spans="1:10" s="14" customFormat="1" ht="15.9" customHeight="1" x14ac:dyDescent="0.35">
      <c r="A155" s="14">
        <v>400</v>
      </c>
      <c r="B155" s="14" t="s">
        <v>261</v>
      </c>
      <c r="D155" s="112"/>
      <c r="G155" s="113"/>
      <c r="H155" s="114" t="s">
        <v>10</v>
      </c>
      <c r="I155" s="113">
        <f>SUM(I3:I154)</f>
        <v>0</v>
      </c>
      <c r="J155" s="115"/>
    </row>
  </sheetData>
  <sheetProtection selectLockedCells="1"/>
  <dataConsolidate/>
  <phoneticPr fontId="11" type="noConversion"/>
  <pageMargins left="0.55118110236220474" right="0.43307086614173229" top="0.62992125984251968" bottom="0.59055118110236227" header="0.31496062992125984" footer="0.31496062992125984"/>
  <pageSetup paperSize="9" scale="94" orientation="portrait" r:id="rId1"/>
  <headerFooter>
    <oddHeader>&amp;L&amp;"Arial,Standard"Leistungsverzeichnis&amp;R&amp;"Arial,Standard"&amp;A</oddHeader>
    <oddFooter>&amp;L&amp;"Arial,Standard"&amp;9Tiefbauamt Signalisation Kanton Basel-Landschaft&amp;R&amp;"Arial,Standard"&amp;9Seite &amp;P von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J34"/>
  <sheetViews>
    <sheetView view="pageBreakPreview" zoomScaleNormal="100" zoomScaleSheetLayoutView="100" workbookViewId="0">
      <selection activeCell="G6" sqref="G6"/>
    </sheetView>
  </sheetViews>
  <sheetFormatPr baseColWidth="10" defaultColWidth="11.453125" defaultRowHeight="12.5" outlineLevelRow="2" x14ac:dyDescent="0.25"/>
  <cols>
    <col min="1" max="2" width="4.6328125" style="2" customWidth="1"/>
    <col min="3" max="3" width="53.6328125" style="2" customWidth="1"/>
    <col min="4" max="4" width="5.08984375" style="23" customWidth="1"/>
    <col min="5" max="5" width="4.6328125" style="2" customWidth="1"/>
    <col min="6" max="6" width="1.6328125" style="2" customWidth="1"/>
    <col min="7" max="7" width="9.54296875" style="18" customWidth="1"/>
    <col min="8" max="8" width="4.453125" style="28" customWidth="1"/>
    <col min="9" max="9" width="9.54296875" style="20" customWidth="1"/>
    <col min="10" max="10" width="10" style="4" customWidth="1"/>
    <col min="11" max="11" width="5.6328125" style="2" customWidth="1"/>
    <col min="12" max="16384" width="11.453125" style="2"/>
  </cols>
  <sheetData>
    <row r="1" spans="1:10" s="15" customFormat="1" ht="15.9" customHeight="1" x14ac:dyDescent="0.35">
      <c r="A1" s="14" t="str">
        <f>'C Einleitung'!A10</f>
        <v>Ort LSA Nummer</v>
      </c>
      <c r="D1" s="22"/>
      <c r="G1" s="17"/>
      <c r="H1" s="17"/>
      <c r="I1" s="17"/>
      <c r="J1" s="16"/>
    </row>
    <row r="2" spans="1:10" ht="12.75" customHeight="1" collapsed="1" x14ac:dyDescent="0.3">
      <c r="A2" s="7"/>
      <c r="B2" s="7"/>
      <c r="C2" s="7"/>
    </row>
    <row r="3" spans="1:10" ht="12.75" customHeight="1" x14ac:dyDescent="0.25">
      <c r="A3" s="2">
        <v>500</v>
      </c>
      <c r="B3" s="39" t="s">
        <v>205</v>
      </c>
    </row>
    <row r="4" spans="1:10" ht="12.75" customHeight="1" x14ac:dyDescent="0.25">
      <c r="C4" s="5"/>
    </row>
    <row r="5" spans="1:10" s="39" customFormat="1" ht="12.75" customHeight="1" outlineLevel="1" x14ac:dyDescent="0.25">
      <c r="A5" s="39">
        <v>510</v>
      </c>
      <c r="B5" s="39" t="s">
        <v>206</v>
      </c>
      <c r="D5" s="64"/>
      <c r="G5" s="65"/>
      <c r="H5" s="66"/>
      <c r="I5" s="67"/>
      <c r="J5" s="68"/>
    </row>
    <row r="6" spans="1:10" s="10" customFormat="1" ht="12.75" customHeight="1" outlineLevel="2" x14ac:dyDescent="0.3">
      <c r="A6" s="10">
        <v>511</v>
      </c>
      <c r="B6" s="11" t="s">
        <v>207</v>
      </c>
      <c r="D6" s="11" t="s">
        <v>161</v>
      </c>
      <c r="G6" s="118"/>
      <c r="H6" s="27" t="s">
        <v>10</v>
      </c>
      <c r="I6" s="19">
        <f>G6</f>
        <v>0</v>
      </c>
    </row>
    <row r="7" spans="1:10" ht="39" customHeight="1" outlineLevel="2" x14ac:dyDescent="0.25">
      <c r="C7" s="31" t="s">
        <v>208</v>
      </c>
    </row>
    <row r="10" spans="1:10" outlineLevel="1" x14ac:dyDescent="0.25">
      <c r="A10" s="2">
        <v>520</v>
      </c>
      <c r="B10" s="39" t="s">
        <v>205</v>
      </c>
    </row>
    <row r="11" spans="1:10" s="10" customFormat="1" ht="12.75" customHeight="1" outlineLevel="2" x14ac:dyDescent="0.3">
      <c r="A11" s="10">
        <v>521</v>
      </c>
      <c r="B11" s="11" t="s">
        <v>205</v>
      </c>
      <c r="D11" s="11" t="s">
        <v>161</v>
      </c>
      <c r="G11" s="118"/>
      <c r="H11" s="27" t="s">
        <v>10</v>
      </c>
      <c r="I11" s="19">
        <f>G11</f>
        <v>0</v>
      </c>
    </row>
    <row r="12" spans="1:10" ht="57.5" outlineLevel="2" x14ac:dyDescent="0.25">
      <c r="C12" s="31" t="s">
        <v>209</v>
      </c>
    </row>
    <row r="13" spans="1:10" outlineLevel="1" x14ac:dyDescent="0.25"/>
    <row r="14" spans="1:10" s="10" customFormat="1" ht="12.75" customHeight="1" outlineLevel="2" x14ac:dyDescent="0.3">
      <c r="A14" s="10">
        <v>522</v>
      </c>
      <c r="B14" s="11" t="s">
        <v>152</v>
      </c>
      <c r="D14" s="11" t="s">
        <v>161</v>
      </c>
      <c r="G14" s="118"/>
      <c r="H14" s="27" t="s">
        <v>10</v>
      </c>
      <c r="I14" s="19">
        <f>G14</f>
        <v>0</v>
      </c>
    </row>
    <row r="15" spans="1:10" ht="53.25" customHeight="1" outlineLevel="2" x14ac:dyDescent="0.25">
      <c r="C15" s="31" t="s">
        <v>357</v>
      </c>
    </row>
    <row r="16" spans="1:10" outlineLevel="1" x14ac:dyDescent="0.25"/>
    <row r="17" spans="1:10" s="10" customFormat="1" ht="12.75" customHeight="1" outlineLevel="2" x14ac:dyDescent="0.3">
      <c r="A17" s="10">
        <v>523</v>
      </c>
      <c r="B17" s="11" t="s">
        <v>210</v>
      </c>
      <c r="D17" s="11" t="s">
        <v>161</v>
      </c>
      <c r="G17" s="118"/>
      <c r="H17" s="27" t="s">
        <v>10</v>
      </c>
      <c r="I17" s="19">
        <f>G17</f>
        <v>0</v>
      </c>
    </row>
    <row r="20" spans="1:10" outlineLevel="1" x14ac:dyDescent="0.25">
      <c r="A20" s="2">
        <v>530</v>
      </c>
      <c r="B20" s="39" t="s">
        <v>211</v>
      </c>
    </row>
    <row r="21" spans="1:10" s="7" customFormat="1" ht="13" outlineLevel="2" x14ac:dyDescent="0.3">
      <c r="A21" s="7">
        <v>531</v>
      </c>
      <c r="B21" s="7" t="s">
        <v>212</v>
      </c>
      <c r="D21" s="11" t="s">
        <v>161</v>
      </c>
      <c r="E21" s="10"/>
      <c r="F21" s="10"/>
      <c r="G21" s="117">
        <v>0</v>
      </c>
      <c r="H21" s="27" t="s">
        <v>10</v>
      </c>
      <c r="I21" s="19">
        <f>G21</f>
        <v>0</v>
      </c>
      <c r="J21" s="9"/>
    </row>
    <row r="22" spans="1:10" ht="34.5" outlineLevel="2" x14ac:dyDescent="0.25">
      <c r="C22" s="31" t="s">
        <v>213</v>
      </c>
    </row>
    <row r="25" spans="1:10" outlineLevel="1" x14ac:dyDescent="0.25">
      <c r="A25" s="2">
        <v>540</v>
      </c>
      <c r="B25" s="39" t="s">
        <v>214</v>
      </c>
    </row>
    <row r="26" spans="1:10" s="10" customFormat="1" ht="12.75" customHeight="1" outlineLevel="2" x14ac:dyDescent="0.3">
      <c r="A26" s="10">
        <v>541</v>
      </c>
      <c r="B26" s="11" t="s">
        <v>215</v>
      </c>
      <c r="D26" s="11" t="s">
        <v>161</v>
      </c>
      <c r="G26" s="118"/>
      <c r="H26" s="27" t="s">
        <v>10</v>
      </c>
      <c r="I26" s="19">
        <f>G26</f>
        <v>0</v>
      </c>
    </row>
    <row r="27" spans="1:10" ht="23" outlineLevel="2" x14ac:dyDescent="0.25">
      <c r="C27" s="31" t="s">
        <v>358</v>
      </c>
    </row>
    <row r="30" spans="1:10" outlineLevel="1" x14ac:dyDescent="0.25">
      <c r="A30" s="2">
        <v>550</v>
      </c>
      <c r="B30" s="39" t="s">
        <v>15</v>
      </c>
    </row>
    <row r="31" spans="1:10" s="10" customFormat="1" ht="12.75" customHeight="1" outlineLevel="2" x14ac:dyDescent="0.3">
      <c r="A31" s="10">
        <v>551</v>
      </c>
      <c r="B31" s="78" t="s">
        <v>49</v>
      </c>
      <c r="D31" s="11" t="s">
        <v>161</v>
      </c>
      <c r="G31" s="118"/>
      <c r="H31" s="27" t="s">
        <v>10</v>
      </c>
      <c r="I31" s="19">
        <f>G31</f>
        <v>0</v>
      </c>
    </row>
    <row r="34" spans="1:10" s="14" customFormat="1" ht="15.9" customHeight="1" x14ac:dyDescent="0.35">
      <c r="A34" s="14">
        <v>500</v>
      </c>
      <c r="B34" s="14" t="s">
        <v>262</v>
      </c>
      <c r="D34" s="112"/>
      <c r="G34" s="113"/>
      <c r="H34" s="114" t="s">
        <v>10</v>
      </c>
      <c r="I34" s="113">
        <f>SUM(I3:I33)</f>
        <v>0</v>
      </c>
      <c r="J34" s="115"/>
    </row>
  </sheetData>
  <sheetProtection selectLockedCells="1"/>
  <dataConsolidate/>
  <phoneticPr fontId="11" type="noConversion"/>
  <pageMargins left="0.55118110236220474" right="0.43307086614173229" top="0.62992125984251968" bottom="0.59055118110236227" header="0.31496062992125984" footer="0.31496062992125984"/>
  <pageSetup paperSize="9" scale="94" orientation="portrait" r:id="rId1"/>
  <headerFooter>
    <oddHeader>&amp;L&amp;"Arial,Standard"Leistungsverzeichnis&amp;R&amp;"Arial,Standard"&amp;A</oddHeader>
    <oddFooter>&amp;L&amp;"Arial,Standard"&amp;9Tiefbauamt Signalisation Kanton Basel-Landschaft&amp;R&amp;"Arial,Standard"&amp;9Seite &amp;P von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J15"/>
  <sheetViews>
    <sheetView view="pageBreakPreview" zoomScale="115" zoomScaleNormal="100" zoomScaleSheetLayoutView="115" workbookViewId="0">
      <selection activeCell="E8" sqref="E8"/>
    </sheetView>
  </sheetViews>
  <sheetFormatPr baseColWidth="10" defaultColWidth="11.453125" defaultRowHeight="12.5" outlineLevelRow="2" x14ac:dyDescent="0.25"/>
  <cols>
    <col min="1" max="2" width="4.6328125" style="2" customWidth="1"/>
    <col min="3" max="3" width="53.6328125" style="2" customWidth="1"/>
    <col min="4" max="4" width="5.08984375" style="23" customWidth="1"/>
    <col min="5" max="5" width="4.6328125" style="2" customWidth="1"/>
    <col min="6" max="6" width="1.6328125" style="2" customWidth="1"/>
    <col min="7" max="7" width="9.54296875" style="18" customWidth="1"/>
    <col min="8" max="8" width="4.453125" style="28" customWidth="1"/>
    <col min="9" max="9" width="9.54296875" style="20" customWidth="1"/>
    <col min="10" max="10" width="10" style="4" customWidth="1"/>
    <col min="11" max="11" width="5.6328125" style="2" customWidth="1"/>
    <col min="12" max="16384" width="11.453125" style="2"/>
  </cols>
  <sheetData>
    <row r="1" spans="1:10" s="15" customFormat="1" ht="15.9" customHeight="1" x14ac:dyDescent="0.35">
      <c r="A1" s="14" t="str">
        <f>'C Einleitung'!A10</f>
        <v>Ort LSA Nummer</v>
      </c>
      <c r="D1" s="22"/>
      <c r="G1" s="17"/>
      <c r="H1" s="17"/>
      <c r="I1" s="17"/>
      <c r="J1" s="16"/>
    </row>
    <row r="2" spans="1:10" ht="12.75" customHeight="1" collapsed="1" x14ac:dyDescent="0.3">
      <c r="A2" s="7"/>
      <c r="B2" s="7"/>
      <c r="C2" s="7"/>
    </row>
    <row r="3" spans="1:10" ht="12.75" customHeight="1" x14ac:dyDescent="0.25">
      <c r="A3" s="2">
        <v>600</v>
      </c>
      <c r="B3" s="39" t="s">
        <v>216</v>
      </c>
    </row>
    <row r="4" spans="1:10" ht="54.75" customHeight="1" x14ac:dyDescent="0.25">
      <c r="B4" s="39"/>
      <c r="C4" s="31" t="s">
        <v>218</v>
      </c>
    </row>
    <row r="5" spans="1:10" ht="12.75" customHeight="1" x14ac:dyDescent="0.25">
      <c r="C5" s="5"/>
    </row>
    <row r="6" spans="1:10" s="39" customFormat="1" ht="12.75" customHeight="1" outlineLevel="1" x14ac:dyDescent="0.25">
      <c r="A6" s="39">
        <v>610</v>
      </c>
      <c r="B6" s="39" t="s">
        <v>217</v>
      </c>
      <c r="D6" s="64"/>
      <c r="G6" s="65"/>
      <c r="H6" s="66"/>
      <c r="I6" s="67"/>
      <c r="J6" s="68"/>
    </row>
    <row r="7" spans="1:10" outlineLevel="1" x14ac:dyDescent="0.25">
      <c r="C7" s="40" t="s">
        <v>219</v>
      </c>
    </row>
    <row r="8" spans="1:10" s="10" customFormat="1" ht="12.75" customHeight="1" outlineLevel="2" x14ac:dyDescent="0.3">
      <c r="A8" s="10">
        <v>611</v>
      </c>
      <c r="B8" s="11" t="s">
        <v>220</v>
      </c>
      <c r="D8" s="25" t="s">
        <v>143</v>
      </c>
      <c r="F8" s="10" t="s">
        <v>4</v>
      </c>
      <c r="G8" s="118"/>
      <c r="H8" s="27" t="s">
        <v>10</v>
      </c>
      <c r="I8" s="19">
        <f>E8*G8</f>
        <v>0</v>
      </c>
    </row>
    <row r="11" spans="1:10" outlineLevel="1" x14ac:dyDescent="0.25">
      <c r="A11" s="2">
        <v>620</v>
      </c>
      <c r="B11" s="39" t="s">
        <v>15</v>
      </c>
    </row>
    <row r="12" spans="1:10" s="10" customFormat="1" ht="12.75" customHeight="1" outlineLevel="2" x14ac:dyDescent="0.3">
      <c r="A12" s="10">
        <v>621</v>
      </c>
      <c r="B12" s="78" t="s">
        <v>49</v>
      </c>
      <c r="D12" s="11" t="s">
        <v>161</v>
      </c>
      <c r="G12" s="118"/>
      <c r="H12" s="27" t="s">
        <v>10</v>
      </c>
      <c r="I12" s="19">
        <f>G12</f>
        <v>0</v>
      </c>
    </row>
    <row r="15" spans="1:10" s="14" customFormat="1" ht="15.9" customHeight="1" x14ac:dyDescent="0.35">
      <c r="A15" s="14">
        <v>600</v>
      </c>
      <c r="B15" s="14" t="s">
        <v>263</v>
      </c>
      <c r="D15" s="112"/>
      <c r="G15" s="113"/>
      <c r="H15" s="114" t="s">
        <v>10</v>
      </c>
      <c r="I15" s="113">
        <f>SUM(I3:I14)</f>
        <v>0</v>
      </c>
      <c r="J15" s="115"/>
    </row>
  </sheetData>
  <sheetProtection selectLockedCells="1"/>
  <dataConsolidate/>
  <phoneticPr fontId="11" type="noConversion"/>
  <pageMargins left="0.55118110236220474" right="0.43307086614173229" top="0.62992125984251968" bottom="0.59055118110236227" header="0.31496062992125984" footer="0.31496062992125984"/>
  <pageSetup paperSize="9" scale="94" orientation="portrait" r:id="rId1"/>
  <headerFooter>
    <oddHeader>&amp;L&amp;"Arial,Standard"Leistungsverzeichnis&amp;R&amp;"Arial,Standard"&amp;A</oddHeader>
    <oddFooter>&amp;L&amp;"Arial,Standard"&amp;9Tiefbauamt Signalisation Kanton Basel-Landschaft&amp;R&amp;"Arial,Standard"&amp;9Seite &amp;P von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J38"/>
  <sheetViews>
    <sheetView view="pageBreakPreview" zoomScaleNormal="100" zoomScaleSheetLayoutView="100" workbookViewId="0">
      <selection activeCell="G8" sqref="G8"/>
    </sheetView>
  </sheetViews>
  <sheetFormatPr baseColWidth="10" defaultColWidth="11.453125" defaultRowHeight="12.5" outlineLevelRow="3" x14ac:dyDescent="0.25"/>
  <cols>
    <col min="1" max="2" width="4.6328125" style="2" customWidth="1"/>
    <col min="3" max="3" width="53.6328125" style="2" customWidth="1"/>
    <col min="4" max="4" width="5.08984375" style="23" customWidth="1"/>
    <col min="5" max="5" width="4.6328125" style="2" customWidth="1"/>
    <col min="6" max="6" width="1.6328125" style="2" customWidth="1"/>
    <col min="7" max="7" width="9.54296875" style="18" customWidth="1"/>
    <col min="8" max="8" width="4.453125" style="28" customWidth="1"/>
    <col min="9" max="9" width="9.54296875" style="20" customWidth="1"/>
    <col min="10" max="10" width="10" style="4" customWidth="1"/>
    <col min="11" max="11" width="5.6328125" style="2" customWidth="1"/>
    <col min="12" max="16384" width="11.453125" style="2"/>
  </cols>
  <sheetData>
    <row r="1" spans="1:10" s="15" customFormat="1" ht="15.9" customHeight="1" x14ac:dyDescent="0.35">
      <c r="A1" s="14" t="str">
        <f>'C Einleitung'!A10</f>
        <v>Ort LSA Nummer</v>
      </c>
      <c r="D1" s="22"/>
      <c r="G1" s="17"/>
      <c r="H1" s="17"/>
      <c r="I1" s="17"/>
      <c r="J1" s="16"/>
    </row>
    <row r="2" spans="1:10" ht="12.75" customHeight="1" collapsed="1" x14ac:dyDescent="0.3">
      <c r="A2" s="7"/>
      <c r="B2" s="7"/>
      <c r="C2" s="7"/>
    </row>
    <row r="3" spans="1:10" ht="12.75" customHeight="1" x14ac:dyDescent="0.25">
      <c r="A3" s="2">
        <v>700</v>
      </c>
      <c r="B3" s="39" t="s">
        <v>221</v>
      </c>
    </row>
    <row r="4" spans="1:10" ht="12.75" customHeight="1" x14ac:dyDescent="0.25">
      <c r="C4" s="5"/>
    </row>
    <row r="5" spans="1:10" s="39" customFormat="1" ht="12.75" customHeight="1" outlineLevel="1" x14ac:dyDescent="0.25">
      <c r="A5" s="39">
        <v>710</v>
      </c>
      <c r="B5" s="39" t="s">
        <v>221</v>
      </c>
      <c r="D5" s="64"/>
      <c r="G5" s="65"/>
      <c r="H5" s="66"/>
      <c r="I5" s="67"/>
      <c r="J5" s="68"/>
    </row>
    <row r="6" spans="1:10" ht="34.5" outlineLevel="1" x14ac:dyDescent="0.25">
      <c r="C6" s="81" t="s">
        <v>222</v>
      </c>
    </row>
    <row r="7" spans="1:10" outlineLevel="2" x14ac:dyDescent="0.25">
      <c r="A7" s="2">
        <v>711</v>
      </c>
      <c r="B7" s="39" t="s">
        <v>223</v>
      </c>
      <c r="C7" s="81"/>
    </row>
    <row r="8" spans="1:10" s="10" customFormat="1" ht="12.75" customHeight="1" outlineLevel="3" x14ac:dyDescent="0.3">
      <c r="A8" s="10">
        <v>711</v>
      </c>
      <c r="B8" s="11">
        <v>101</v>
      </c>
      <c r="C8" s="10" t="s">
        <v>224</v>
      </c>
      <c r="D8" s="25" t="s">
        <v>225</v>
      </c>
      <c r="E8" s="10" t="s">
        <v>490</v>
      </c>
      <c r="F8" s="10" t="s">
        <v>4</v>
      </c>
      <c r="G8" s="118"/>
      <c r="H8" s="27" t="s">
        <v>10</v>
      </c>
      <c r="I8" s="19">
        <v>0</v>
      </c>
    </row>
    <row r="9" spans="1:10" outlineLevel="2" x14ac:dyDescent="0.25"/>
    <row r="10" spans="1:10" s="10" customFormat="1" ht="12.75" customHeight="1" outlineLevel="3" x14ac:dyDescent="0.3">
      <c r="A10" s="10">
        <v>711</v>
      </c>
      <c r="B10" s="11">
        <v>102</v>
      </c>
      <c r="C10" s="10" t="s">
        <v>226</v>
      </c>
      <c r="D10" s="25" t="s">
        <v>225</v>
      </c>
      <c r="E10" s="10" t="s">
        <v>490</v>
      </c>
      <c r="F10" s="10" t="s">
        <v>4</v>
      </c>
      <c r="G10" s="118"/>
      <c r="H10" s="27" t="s">
        <v>10</v>
      </c>
      <c r="I10" s="19">
        <v>0</v>
      </c>
    </row>
    <row r="11" spans="1:10" outlineLevel="2" x14ac:dyDescent="0.25"/>
    <row r="12" spans="1:10" s="10" customFormat="1" ht="12.75" customHeight="1" outlineLevel="3" x14ac:dyDescent="0.3">
      <c r="A12" s="10">
        <v>711</v>
      </c>
      <c r="B12" s="11">
        <v>103</v>
      </c>
      <c r="C12" s="10" t="s">
        <v>236</v>
      </c>
      <c r="D12" s="25" t="s">
        <v>225</v>
      </c>
      <c r="E12" s="10" t="s">
        <v>490</v>
      </c>
      <c r="F12" s="10" t="s">
        <v>4</v>
      </c>
      <c r="G12" s="118"/>
      <c r="H12" s="27" t="s">
        <v>10</v>
      </c>
      <c r="I12" s="19">
        <v>0</v>
      </c>
    </row>
    <row r="13" spans="1:10" outlineLevel="2" x14ac:dyDescent="0.25"/>
    <row r="14" spans="1:10" s="10" customFormat="1" ht="12.75" customHeight="1" outlineLevel="3" x14ac:dyDescent="0.3">
      <c r="A14" s="10">
        <v>711</v>
      </c>
      <c r="B14" s="11">
        <v>104</v>
      </c>
      <c r="C14" s="10" t="s">
        <v>227</v>
      </c>
      <c r="D14" s="25" t="s">
        <v>225</v>
      </c>
      <c r="E14" s="10" t="s">
        <v>490</v>
      </c>
      <c r="F14" s="10" t="s">
        <v>4</v>
      </c>
      <c r="G14" s="118"/>
      <c r="H14" s="27" t="s">
        <v>10</v>
      </c>
      <c r="I14" s="19">
        <v>0</v>
      </c>
    </row>
    <row r="15" spans="1:10" outlineLevel="2" x14ac:dyDescent="0.25"/>
    <row r="16" spans="1:10" s="10" customFormat="1" ht="12.75" customHeight="1" outlineLevel="3" x14ac:dyDescent="0.3">
      <c r="A16" s="10">
        <v>711</v>
      </c>
      <c r="B16" s="11">
        <v>105</v>
      </c>
      <c r="C16" s="10" t="s">
        <v>228</v>
      </c>
      <c r="D16" s="25" t="s">
        <v>225</v>
      </c>
      <c r="E16" s="10" t="s">
        <v>490</v>
      </c>
      <c r="F16" s="10" t="s">
        <v>4</v>
      </c>
      <c r="G16" s="118"/>
      <c r="H16" s="27" t="s">
        <v>10</v>
      </c>
      <c r="I16" s="19">
        <v>0</v>
      </c>
    </row>
    <row r="17" spans="1:10" outlineLevel="2" x14ac:dyDescent="0.25"/>
    <row r="18" spans="1:10" s="10" customFormat="1" ht="12.75" customHeight="1" outlineLevel="3" x14ac:dyDescent="0.3">
      <c r="A18" s="10">
        <v>711</v>
      </c>
      <c r="B18" s="11">
        <v>106</v>
      </c>
      <c r="C18" s="10" t="s">
        <v>229</v>
      </c>
      <c r="D18" s="25" t="s">
        <v>225</v>
      </c>
      <c r="E18" s="10" t="s">
        <v>490</v>
      </c>
      <c r="F18" s="10" t="s">
        <v>4</v>
      </c>
      <c r="G18" s="118"/>
      <c r="H18" s="27" t="s">
        <v>10</v>
      </c>
      <c r="I18" s="19">
        <v>0</v>
      </c>
    </row>
    <row r="19" spans="1:10" outlineLevel="2" x14ac:dyDescent="0.25"/>
    <row r="20" spans="1:10" s="10" customFormat="1" ht="12.75" customHeight="1" outlineLevel="3" x14ac:dyDescent="0.3">
      <c r="A20" s="10">
        <v>711</v>
      </c>
      <c r="B20" s="11">
        <v>107</v>
      </c>
      <c r="C20" s="10" t="s">
        <v>230</v>
      </c>
      <c r="D20" s="25" t="s">
        <v>225</v>
      </c>
      <c r="E20" s="10" t="s">
        <v>490</v>
      </c>
      <c r="F20" s="10" t="s">
        <v>4</v>
      </c>
      <c r="G20" s="118"/>
      <c r="H20" s="27" t="s">
        <v>10</v>
      </c>
      <c r="I20" s="19">
        <v>0</v>
      </c>
    </row>
    <row r="21" spans="1:10" outlineLevel="2" x14ac:dyDescent="0.25"/>
    <row r="22" spans="1:10" s="10" customFormat="1" ht="12.75" customHeight="1" outlineLevel="3" x14ac:dyDescent="0.3">
      <c r="A22" s="10">
        <v>711</v>
      </c>
      <c r="B22" s="11">
        <v>108</v>
      </c>
      <c r="C22" s="75" t="s">
        <v>49</v>
      </c>
      <c r="D22" s="25" t="s">
        <v>225</v>
      </c>
      <c r="E22" s="10" t="s">
        <v>490</v>
      </c>
      <c r="F22" s="10" t="s">
        <v>4</v>
      </c>
      <c r="G22" s="118"/>
      <c r="H22" s="27" t="s">
        <v>10</v>
      </c>
      <c r="I22" s="19">
        <v>0</v>
      </c>
    </row>
    <row r="23" spans="1:10" outlineLevel="1" x14ac:dyDescent="0.25"/>
    <row r="24" spans="1:10" outlineLevel="2" x14ac:dyDescent="0.25">
      <c r="A24" s="2">
        <v>712</v>
      </c>
      <c r="B24" s="39" t="s">
        <v>231</v>
      </c>
    </row>
    <row r="25" spans="1:10" s="10" customFormat="1" ht="12.75" customHeight="1" outlineLevel="3" x14ac:dyDescent="0.3">
      <c r="A25" s="10">
        <v>712</v>
      </c>
      <c r="B25" s="11">
        <v>101</v>
      </c>
      <c r="C25" s="10" t="s">
        <v>232</v>
      </c>
      <c r="D25" s="25" t="s">
        <v>235</v>
      </c>
      <c r="E25" s="10" t="s">
        <v>490</v>
      </c>
      <c r="F25" s="10" t="s">
        <v>4</v>
      </c>
      <c r="G25" s="118"/>
      <c r="H25" s="27" t="s">
        <v>10</v>
      </c>
      <c r="I25" s="19">
        <v>0</v>
      </c>
    </row>
    <row r="26" spans="1:10" outlineLevel="2" x14ac:dyDescent="0.25"/>
    <row r="27" spans="1:10" s="10" customFormat="1" ht="12.75" customHeight="1" outlineLevel="3" x14ac:dyDescent="0.3">
      <c r="A27" s="10">
        <v>712</v>
      </c>
      <c r="B27" s="11">
        <v>102</v>
      </c>
      <c r="C27" s="10" t="s">
        <v>233</v>
      </c>
      <c r="D27" s="25" t="s">
        <v>235</v>
      </c>
      <c r="E27" s="10" t="s">
        <v>490</v>
      </c>
      <c r="F27" s="10" t="s">
        <v>4</v>
      </c>
      <c r="G27" s="118"/>
      <c r="H27" s="27" t="s">
        <v>10</v>
      </c>
      <c r="I27" s="19">
        <v>0</v>
      </c>
    </row>
    <row r="28" spans="1:10" outlineLevel="2" x14ac:dyDescent="0.25"/>
    <row r="29" spans="1:10" s="10" customFormat="1" ht="12.75" customHeight="1" outlineLevel="3" x14ac:dyDescent="0.3">
      <c r="A29" s="10">
        <v>712</v>
      </c>
      <c r="B29" s="11">
        <v>103</v>
      </c>
      <c r="C29" s="10" t="s">
        <v>234</v>
      </c>
      <c r="D29" s="25" t="s">
        <v>225</v>
      </c>
      <c r="E29" s="10" t="s">
        <v>490</v>
      </c>
      <c r="F29" s="10" t="s">
        <v>4</v>
      </c>
      <c r="G29" s="118"/>
      <c r="H29" s="27" t="s">
        <v>10</v>
      </c>
      <c r="I29" s="19">
        <v>0</v>
      </c>
    </row>
    <row r="31" spans="1:10" s="7" customFormat="1" ht="13" x14ac:dyDescent="0.3">
      <c r="A31" s="7" t="s">
        <v>249</v>
      </c>
      <c r="D31" s="24"/>
      <c r="G31" s="19"/>
      <c r="H31" s="27"/>
      <c r="I31" s="21">
        <f>SUM(I8:I30)</f>
        <v>0</v>
      </c>
      <c r="J31" s="9"/>
    </row>
    <row r="32" spans="1:10" x14ac:dyDescent="0.25">
      <c r="A32" s="39" t="s">
        <v>250</v>
      </c>
      <c r="D32" s="121"/>
      <c r="E32" s="39" t="s">
        <v>251</v>
      </c>
      <c r="I32" s="107">
        <f>-(ROUND(((I31/100*D32)*20),0)/20)</f>
        <v>0</v>
      </c>
    </row>
    <row r="33" spans="1:10" s="7" customFormat="1" ht="13" x14ac:dyDescent="0.3">
      <c r="A33" s="7" t="s">
        <v>252</v>
      </c>
      <c r="D33" s="24"/>
      <c r="G33" s="19"/>
      <c r="H33" s="27"/>
      <c r="I33" s="109">
        <f>SUM(I31:I32)</f>
        <v>0</v>
      </c>
      <c r="J33" s="9"/>
    </row>
    <row r="34" spans="1:10" x14ac:dyDescent="0.25">
      <c r="A34" s="39" t="s">
        <v>253</v>
      </c>
      <c r="D34" s="121"/>
      <c r="E34" s="39" t="s">
        <v>251</v>
      </c>
      <c r="I34" s="107">
        <f>-(ROUND(((I33/100*D34)*20),0)/20)</f>
        <v>0</v>
      </c>
    </row>
    <row r="35" spans="1:10" s="7" customFormat="1" ht="13" x14ac:dyDescent="0.3">
      <c r="A35" s="7" t="s">
        <v>252</v>
      </c>
      <c r="D35" s="24"/>
      <c r="G35" s="19"/>
      <c r="H35" s="27"/>
      <c r="I35" s="21">
        <f>SUM(I33:I34)</f>
        <v>0</v>
      </c>
      <c r="J35" s="9"/>
    </row>
    <row r="36" spans="1:10" x14ac:dyDescent="0.25">
      <c r="A36" s="39" t="s">
        <v>254</v>
      </c>
      <c r="D36" s="108">
        <v>8.1</v>
      </c>
      <c r="E36" s="39" t="s">
        <v>251</v>
      </c>
      <c r="I36" s="107">
        <f>(ROUND(((I35/100*D36)*20),0)/20)</f>
        <v>0</v>
      </c>
    </row>
    <row r="38" spans="1:10" s="14" customFormat="1" ht="15.9" customHeight="1" x14ac:dyDescent="0.35">
      <c r="A38" s="14">
        <v>700</v>
      </c>
      <c r="B38" s="14" t="s">
        <v>264</v>
      </c>
      <c r="D38" s="112"/>
      <c r="G38" s="113"/>
      <c r="H38" s="114" t="s">
        <v>10</v>
      </c>
      <c r="I38" s="113">
        <f>SUM(I35:I37)</f>
        <v>0</v>
      </c>
      <c r="J38" s="115"/>
    </row>
  </sheetData>
  <sheetProtection selectLockedCells="1"/>
  <dataConsolidate/>
  <phoneticPr fontId="11" type="noConversion"/>
  <pageMargins left="0.55118110236220474" right="0.43307086614173229" top="0.62992125984251968" bottom="0.59055118110236227" header="0.31496062992125984" footer="0.31496062992125984"/>
  <pageSetup paperSize="9" scale="94" orientation="portrait" r:id="rId1"/>
  <headerFooter>
    <oddHeader>&amp;L&amp;"Arial,Standard"Leistungsverzeichnis&amp;R&amp;"Arial,Standard"&amp;A</oddHeader>
    <oddFooter>&amp;L&amp;"Arial,Standard"&amp;9Tiefbauamt Signalisation Kanton Basel-Landschaft&amp;R&amp;"Arial,Standard"&amp;9Seite &amp;P von &amp;N</oddFooter>
  </headerFooter>
  <ignoredErrors>
    <ignoredError sqref="I34:I35 I33" 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21</vt:i4>
      </vt:variant>
    </vt:vector>
  </HeadingPairs>
  <TitlesOfParts>
    <vt:vector size="32" baseType="lpstr">
      <vt:lpstr>C Einleitung</vt:lpstr>
      <vt:lpstr>Allg. Infos</vt:lpstr>
      <vt:lpstr>100 Steuerapparate</vt:lpstr>
      <vt:lpstr>200 Aussenanlage</vt:lpstr>
      <vt:lpstr>300 Installation</vt:lpstr>
      <vt:lpstr>400 Montage</vt:lpstr>
      <vt:lpstr>500 Inbetriebsetzung</vt:lpstr>
      <vt:lpstr>600 Signalisation</vt:lpstr>
      <vt:lpstr>700 Regiearbeiten</vt:lpstr>
      <vt:lpstr>800 Unterhalt</vt:lpstr>
      <vt:lpstr>900 Kostenzusammenstellung</vt:lpstr>
      <vt:lpstr>'100 Steuerapparate'!Druckbereich</vt:lpstr>
      <vt:lpstr>'200 Aussenanlage'!Druckbereich</vt:lpstr>
      <vt:lpstr>'300 Installation'!Druckbereich</vt:lpstr>
      <vt:lpstr>'400 Montage'!Druckbereich</vt:lpstr>
      <vt:lpstr>'500 Inbetriebsetzung'!Druckbereich</vt:lpstr>
      <vt:lpstr>'600 Signalisation'!Druckbereich</vt:lpstr>
      <vt:lpstr>'700 Regiearbeiten'!Druckbereich</vt:lpstr>
      <vt:lpstr>'800 Unterhalt'!Druckbereich</vt:lpstr>
      <vt:lpstr>'900 Kostenzusammenstellung'!Druckbereich</vt:lpstr>
      <vt:lpstr>'Allg. Infos'!Druckbereich</vt:lpstr>
      <vt:lpstr>'C Einleitung'!Druckbereich</vt:lpstr>
      <vt:lpstr>'100 Steuerapparate'!Drucktitel</vt:lpstr>
      <vt:lpstr>'200 Aussenanlage'!Drucktitel</vt:lpstr>
      <vt:lpstr>'300 Installation'!Drucktitel</vt:lpstr>
      <vt:lpstr>'400 Montage'!Drucktitel</vt:lpstr>
      <vt:lpstr>'500 Inbetriebsetzung'!Drucktitel</vt:lpstr>
      <vt:lpstr>'600 Signalisation'!Drucktitel</vt:lpstr>
      <vt:lpstr>'700 Regiearbeiten'!Drucktitel</vt:lpstr>
      <vt:lpstr>'800 Unterhalt'!Drucktitel</vt:lpstr>
      <vt:lpstr>'900 Kostenzusammenstellung'!Drucktitel</vt:lpstr>
      <vt:lpstr>'Allg. Infos'!Drucktitel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Leistungsverzeichnis</dc:title>
  <dc:creator>Suter, Daniel BUD</dc:creator>
  <dc:description>Version 1.0 (Struktur Version 6.0)</dc:description>
  <cp:lastModifiedBy>Suter, Daniel BUD</cp:lastModifiedBy>
  <cp:lastPrinted>2021-01-25T15:20:34Z</cp:lastPrinted>
  <dcterms:created xsi:type="dcterms:W3CDTF">2011-03-23T13:26:19Z</dcterms:created>
  <dcterms:modified xsi:type="dcterms:W3CDTF">2025-09-04T09:35:01Z</dcterms:modified>
  <cp:contentStatus/>
</cp:coreProperties>
</file>